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N:\Tajemnice Rady fondu\Rada\Jednání Rady\2023\1. jednání - leden\"/>
    </mc:Choice>
  </mc:AlternateContent>
  <xr:revisionPtr revIDLastSave="0" documentId="13_ncr:1_{75A1B86D-99F0-47A8-AF67-2E3424385720}"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C" sheetId="7" r:id="rId5"/>
    <sheet name="LG" sheetId="8" r:id="rId6"/>
    <sheet name="MŠ" sheetId="3" r:id="rId7"/>
    <sheet name="NS" sheetId="9" r:id="rId8"/>
  </sheets>
  <definedNames>
    <definedName name="_xlnm.Print_Area" localSheetId="0">'ucast na zahr. fest. a cenach'!$A$1:$U$23</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3" l="1"/>
  <c r="M18" i="3"/>
  <c r="M19" i="3"/>
  <c r="M20" i="3"/>
  <c r="M17" i="7"/>
  <c r="M18" i="7"/>
  <c r="M19" i="7"/>
  <c r="M20" i="7"/>
  <c r="M17" i="6"/>
  <c r="M18" i="6"/>
  <c r="M19" i="6"/>
  <c r="M20" i="6"/>
  <c r="M17" i="5"/>
  <c r="M18" i="5"/>
  <c r="M19" i="5"/>
  <c r="M20" i="5"/>
  <c r="M17" i="4"/>
  <c r="M18" i="4"/>
  <c r="M19" i="4"/>
  <c r="M20" i="4"/>
  <c r="M20" i="9"/>
  <c r="M19" i="9"/>
  <c r="M18" i="9"/>
  <c r="M17" i="9"/>
  <c r="M16" i="9"/>
  <c r="M15" i="9"/>
  <c r="M14" i="9"/>
  <c r="M13" i="9"/>
  <c r="M17" i="8"/>
  <c r="M18" i="8"/>
  <c r="M19" i="8"/>
  <c r="M20" i="8"/>
  <c r="M16" i="8"/>
  <c r="M15" i="8"/>
  <c r="M14" i="8"/>
  <c r="M13" i="8"/>
  <c r="M16" i="3" l="1"/>
  <c r="M15" i="3"/>
  <c r="M14" i="3"/>
  <c r="M13" i="3"/>
  <c r="M16" i="7"/>
  <c r="M15" i="7"/>
  <c r="M14" i="7"/>
  <c r="M13" i="7"/>
  <c r="M16" i="6"/>
  <c r="M15" i="6"/>
  <c r="M14" i="6"/>
  <c r="M13" i="6"/>
  <c r="M14" i="5"/>
  <c r="M15" i="5"/>
  <c r="M16" i="5"/>
  <c r="M13" i="5"/>
  <c r="M14" i="4"/>
  <c r="M15" i="4"/>
  <c r="M16" i="4"/>
  <c r="M13" i="4"/>
  <c r="N21" i="2"/>
  <c r="N22" i="2" s="1"/>
  <c r="E21" i="2"/>
  <c r="D21" i="2"/>
</calcChain>
</file>

<file path=xl/sharedStrings.xml><?xml version="1.0" encoding="utf-8"?>
<sst xmlns="http://schemas.openxmlformats.org/spreadsheetml/2006/main" count="509" uniqueCount="79">
  <si>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</si>
  <si>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</si>
  <si>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</si>
  <si>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</si>
  <si>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</si>
  <si>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</si>
  <si>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</si>
  <si>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</si>
  <si>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</si>
  <si>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</si>
  <si>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</si>
  <si>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</si>
  <si>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</si>
  <si>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</si>
  <si>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</si>
  <si>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</si>
  <si>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</si>
  <si>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</si>
  <si>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</si>
  <si>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</si>
  <si>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</si>
  <si>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</si>
  <si>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</si>
  <si>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</si>
  <si>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</si>
  <si>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</si>
  <si>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</si>
  <si>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</si>
  <si>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</si>
  <si>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</si>
  <si>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</si>
  <si>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</si>
  <si>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</si>
  <si>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</si>
  <si>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</si>
  <si>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2023-5-1-1</t>
    </r>
  </si>
  <si>
    <r>
      <t>Lhůta pro podávání žádostí:</t>
    </r>
    <r>
      <rPr>
        <sz val="9.5"/>
        <color theme="1"/>
        <rFont val="Arial"/>
        <family val="2"/>
        <charset val="238"/>
      </rPr>
      <t xml:space="preserve"> 1. 10. 2022-30. 9. 2023</t>
    </r>
  </si>
  <si>
    <r>
      <t xml:space="preserve">Finanční alokace: </t>
    </r>
    <r>
      <rPr>
        <sz val="9.5"/>
        <rFont val="Arial"/>
        <family val="2"/>
        <charset val="238"/>
      </rPr>
      <t>3 000 000 Kč</t>
    </r>
  </si>
  <si>
    <t>ano</t>
  </si>
  <si>
    <t>5540/2023</t>
  </si>
  <si>
    <t>Shore Points s.r.o.</t>
  </si>
  <si>
    <t>BANGER</t>
  </si>
  <si>
    <t>5557/2023</t>
  </si>
  <si>
    <t>GPO Platform s.r.o.</t>
  </si>
  <si>
    <t>Zkouška umění</t>
  </si>
  <si>
    <t>5558/2023</t>
  </si>
  <si>
    <t>CINEART TV Prague s.r.o.</t>
  </si>
  <si>
    <t>SLUŽKA</t>
  </si>
  <si>
    <t>75%</t>
  </si>
  <si>
    <t>26.5.2023</t>
  </si>
  <si>
    <t>5560/2023</t>
  </si>
  <si>
    <t>13ka s.r.o.</t>
  </si>
  <si>
    <t>Websterovi ve filmu - Cinekid</t>
  </si>
  <si>
    <t>ne</t>
  </si>
  <si>
    <t>50%</t>
  </si>
  <si>
    <t>31.1.2023</t>
  </si>
  <si>
    <t>neinvestiční dotace</t>
  </si>
  <si>
    <t>90%</t>
  </si>
  <si>
    <t>80%</t>
  </si>
  <si>
    <t>60%</t>
  </si>
  <si>
    <t>31.3.2023</t>
  </si>
  <si>
    <t>5656/2023</t>
  </si>
  <si>
    <t>Xova Film s.r.o.</t>
  </si>
  <si>
    <t xml:space="preserve">Erhart - International Film Festival of India Goa 2022 </t>
  </si>
  <si>
    <t>5657/2023</t>
  </si>
  <si>
    <t>Milý tati - European Film Awards</t>
  </si>
  <si>
    <t>5717/2023</t>
  </si>
  <si>
    <t>Marina Films s.r.o.</t>
  </si>
  <si>
    <t>Poznámky z Eremocénu</t>
  </si>
  <si>
    <t>5720/2023</t>
  </si>
  <si>
    <t>endorfilm s.r.o.</t>
  </si>
  <si>
    <t>107 matek - nominace EFA</t>
  </si>
  <si>
    <t>63%</t>
  </si>
  <si>
    <t>28.2.2023</t>
  </si>
  <si>
    <t>70%</t>
  </si>
  <si>
    <t>31.5.2023</t>
  </si>
  <si>
    <t>31.7.2023</t>
  </si>
  <si>
    <t>radní nebodoval</t>
  </si>
  <si>
    <t>radní nebodovala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</si>
</sst>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2">
    <xf numFmtId="0" fontId="0" fillId="0" borderId="0"/>
    <xf numFmtId="164" fontId="5" fillId="0" borderId="0" applyFont="0" applyFill="0" applyBorder="0" applyAlignment="0" applyProtection="0"/>
  </cellStyleXfs>
  <cellXfs count="41">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49" fontId="7" fillId="0" borderId="1" xfId="0" applyNumberFormat="1" applyFont="1" applyBorder="1" applyAlignment="1">
      <alignment horizontal="center"/>
    </xf>
    <xf numFmtId="0" fontId="7" fillId="0" borderId="1" xfId="0" applyFont="1" applyBorder="1" applyAlignment="1">
      <alignment horizontal="left"/>
    </xf>
    <xf numFmtId="49" fontId="8" fillId="0" borderId="1" xfId="0" applyNumberFormat="1" applyFont="1" applyBorder="1" applyAlignment="1">
      <alignment horizontal="left" wrapText="1"/>
    </xf>
    <xf numFmtId="0" fontId="7" fillId="0" borderId="1" xfId="0" applyFont="1" applyBorder="1" applyAlignment="1">
      <alignment horizontal="center"/>
    </xf>
    <xf numFmtId="2" fontId="3" fillId="0" borderId="1" xfId="0" applyNumberFormat="1" applyFont="1" applyBorder="1" applyAlignment="1">
      <alignment horizontal="left" vertical="top"/>
    </xf>
    <xf numFmtId="3" fontId="3" fillId="0" borderId="1" xfId="0" applyNumberFormat="1" applyFont="1" applyBorder="1" applyAlignment="1">
      <alignment wrapText="1"/>
    </xf>
    <xf numFmtId="49" fontId="3" fillId="0" borderId="1" xfId="0" applyNumberFormat="1" applyFont="1" applyBorder="1" applyAlignment="1">
      <alignment horizontal="left" vertical="top"/>
    </xf>
    <xf numFmtId="49" fontId="3" fillId="0" borderId="1" xfId="0" applyNumberFormat="1" applyFont="1" applyBorder="1" applyAlignment="1">
      <alignment horizontal="center" vertical="top"/>
    </xf>
    <xf numFmtId="9" fontId="3" fillId="0" borderId="1" xfId="0" applyNumberFormat="1" applyFont="1" applyBorder="1" applyAlignment="1">
      <alignment horizontal="center"/>
    </xf>
    <xf numFmtId="14" fontId="7" fillId="0" borderId="1" xfId="0" applyNumberFormat="1" applyFont="1" applyBorder="1" applyAlignment="1">
      <alignment horizontal="center"/>
    </xf>
    <xf numFmtId="9" fontId="7" fillId="0" borderId="1" xfId="0" applyNumberFormat="1" applyFont="1" applyBorder="1" applyAlignment="1">
      <alignment horizontal="center"/>
    </xf>
    <xf numFmtId="49" fontId="7" fillId="0" borderId="1" xfId="0" applyNumberFormat="1" applyFont="1" applyBorder="1" applyAlignment="1">
      <alignment horizontal="left"/>
    </xf>
    <xf numFmtId="3" fontId="3" fillId="0" borderId="1" xfId="0" applyNumberFormat="1" applyFont="1" applyBorder="1" applyAlignment="1">
      <alignment vertical="top"/>
    </xf>
    <xf numFmtId="49" fontId="3" fillId="0" borderId="1" xfId="0" applyNumberFormat="1" applyFont="1" applyBorder="1" applyAlignment="1">
      <alignment horizontal="center"/>
    </xf>
    <xf numFmtId="3" fontId="7" fillId="0" borderId="1" xfId="0" applyNumberFormat="1" applyFont="1" applyBorder="1" applyAlignment="1">
      <alignment horizontal="left"/>
    </xf>
    <xf numFmtId="0" fontId="8" fillId="0" borderId="1" xfId="0" applyFont="1" applyBorder="1" applyAlignment="1">
      <alignment horizontal="left" wrapText="1"/>
    </xf>
    <xf numFmtId="0" fontId="8" fillId="2" borderId="1" xfId="0" applyFont="1" applyFill="1" applyBorder="1" applyAlignment="1">
      <alignment horizontal="left" wrapText="1"/>
    </xf>
    <xf numFmtId="0" fontId="1" fillId="2" borderId="1" xfId="0" applyFont="1" applyFill="1" applyBorder="1" applyAlignment="1">
      <alignment horizontal="left" vertical="top" wrapText="1"/>
    </xf>
    <xf numFmtId="0" fontId="1" fillId="2" borderId="0" xfId="0" applyFont="1" applyFill="1" applyAlignment="1">
      <alignment horizontal="left" vertical="top"/>
    </xf>
    <xf numFmtId="2" fontId="1"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49" fontId="3" fillId="0" borderId="2" xfId="0" applyNumberFormat="1" applyFont="1" applyBorder="1" applyAlignment="1">
      <alignment horizontal="center" vertical="top"/>
    </xf>
    <xf numFmtId="0" fontId="8" fillId="2" borderId="1" xfId="0" applyFont="1" applyFill="1" applyBorder="1" applyAlignment="1">
      <alignment horizontal="left" vertical="top" wrapText="1"/>
    </xf>
    <xf numFmtId="49" fontId="7" fillId="0" borderId="1" xfId="0" applyNumberFormat="1" applyFont="1" applyBorder="1" applyAlignment="1">
      <alignment horizontal="left" vertical="top"/>
    </xf>
    <xf numFmtId="0" fontId="8" fillId="0" borderId="1" xfId="0" applyFont="1" applyBorder="1" applyAlignment="1">
      <alignment horizontal="left" vertical="top" wrapText="1"/>
    </xf>
    <xf numFmtId="3" fontId="7" fillId="0" borderId="1" xfId="0" applyNumberFormat="1" applyFont="1" applyBorder="1" applyAlignment="1">
      <alignment horizontal="left" vertical="top"/>
    </xf>
    <xf numFmtId="49" fontId="7" fillId="0" borderId="2" xfId="0" applyNumberFormat="1" applyFont="1" applyBorder="1" applyAlignment="1">
      <alignment horizontal="center" vertical="top"/>
    </xf>
    <xf numFmtId="0" fontId="7" fillId="0" borderId="2" xfId="0" applyFont="1" applyBorder="1" applyAlignment="1">
      <alignment horizontal="center" vertical="top"/>
    </xf>
    <xf numFmtId="9" fontId="7" fillId="0" borderId="2" xfId="0" applyNumberFormat="1" applyFont="1" applyBorder="1" applyAlignment="1">
      <alignment horizontal="center" vertical="top"/>
    </xf>
    <xf numFmtId="9" fontId="3" fillId="0" borderId="2" xfId="0" applyNumberFormat="1" applyFont="1" applyBorder="1" applyAlignment="1">
      <alignment horizontal="center" vertical="top"/>
    </xf>
    <xf numFmtId="14" fontId="7" fillId="0" borderId="2" xfId="0" applyNumberFormat="1" applyFont="1" applyBorder="1" applyAlignment="1">
      <alignment horizontal="center" vertical="top"/>
    </xf>
  </cellXfs>
  <cellStyles count="2">
    <cellStyle name="Čárka 2" xfId="1" xr:uid="{00000000-0005-0000-0000-000000000000}"/>
    <cellStyle name="Normální" xfId="0" builtinId="0"/>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I22"/>
  <sheetViews>
    <sheetView tabSelected="1" zoomScale="78" zoomScaleNormal="78"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4" width="12" style="2" customWidth="1"/>
    <col min="15" max="15" width="16.109375" style="2" bestFit="1" customWidth="1"/>
    <col min="16" max="16" width="9.21875" style="2" customWidth="1"/>
    <col min="17" max="17" width="8.33203125" style="2" customWidth="1"/>
    <col min="18" max="19" width="7.44140625" style="2" customWidth="1"/>
    <col min="20" max="20" width="11.6640625" style="2" customWidth="1"/>
    <col min="21" max="21" width="11.21875" style="2" customWidth="1"/>
    <col min="22" max="16384" width="9.109375" style="2"/>
  </cols>
  <sheetData>
    <row r="1" spans="1:87" ht="38.25" customHeight="1" x14ac:dyDescent="0.3">
      <c r="A1" s="1" t="s">
        <v>29</v>
      </c>
    </row>
    <row r="2" spans="1:87" ht="15" customHeight="1" x14ac:dyDescent="0.3">
      <c r="A2" s="8" t="s">
        <v>35</v>
      </c>
      <c r="D2" s="8" t="s">
        <v>21</v>
      </c>
    </row>
    <row r="3" spans="1:87" ht="15" customHeight="1" x14ac:dyDescent="0.3">
      <c r="A3" s="8" t="s">
        <v>31</v>
      </c>
      <c r="D3" s="2" t="s">
        <v>28</v>
      </c>
    </row>
    <row r="4" spans="1:87" ht="15" customHeight="1" x14ac:dyDescent="0.3">
      <c r="A4" s="8" t="s">
        <v>36</v>
      </c>
    </row>
    <row r="5" spans="1:87" ht="15" customHeight="1" x14ac:dyDescent="0.3">
      <c r="A5" s="8" t="s">
        <v>37</v>
      </c>
    </row>
    <row r="6" spans="1:87" ht="15" customHeight="1" x14ac:dyDescent="0.3">
      <c r="A6" s="28" t="s">
        <v>32</v>
      </c>
      <c r="B6" s="28"/>
      <c r="C6" s="28"/>
      <c r="D6" s="8" t="s">
        <v>22</v>
      </c>
    </row>
    <row r="7" spans="1:87" ht="26.25" customHeight="1" x14ac:dyDescent="0.3">
      <c r="A7" s="8" t="s">
        <v>30</v>
      </c>
      <c r="D7" s="30" t="s">
        <v>33</v>
      </c>
      <c r="E7" s="30"/>
      <c r="F7" s="30"/>
      <c r="G7" s="30"/>
      <c r="H7" s="30"/>
      <c r="I7" s="30"/>
      <c r="J7" s="30"/>
      <c r="K7" s="30"/>
      <c r="L7" s="30"/>
      <c r="M7" s="30"/>
    </row>
    <row r="8" spans="1:87" ht="26.25" customHeight="1" x14ac:dyDescent="0.3">
      <c r="D8" s="30" t="s">
        <v>34</v>
      </c>
      <c r="E8" s="30"/>
      <c r="F8" s="30"/>
      <c r="G8" s="30"/>
      <c r="H8" s="30"/>
      <c r="I8" s="30"/>
      <c r="J8" s="30"/>
      <c r="K8" s="30"/>
      <c r="L8" s="30"/>
      <c r="M8" s="30"/>
    </row>
    <row r="9" spans="1:87" ht="15" customHeight="1" x14ac:dyDescent="0.3">
      <c r="A9" s="3"/>
    </row>
    <row r="10" spans="1:87" ht="26.4" customHeight="1" x14ac:dyDescent="0.3">
      <c r="A10" s="27" t="s">
        <v>0</v>
      </c>
      <c r="B10" s="27" t="s">
        <v>1</v>
      </c>
      <c r="C10" s="27" t="s">
        <v>16</v>
      </c>
      <c r="D10" s="27" t="s">
        <v>13</v>
      </c>
      <c r="E10" s="29" t="s">
        <v>2</v>
      </c>
      <c r="F10" s="27" t="s">
        <v>26</v>
      </c>
      <c r="G10" s="27" t="s">
        <v>14</v>
      </c>
      <c r="H10" s="27" t="s">
        <v>15</v>
      </c>
      <c r="I10" s="27" t="s">
        <v>24</v>
      </c>
      <c r="J10" s="27" t="s">
        <v>25</v>
      </c>
      <c r="K10" s="27" t="s">
        <v>27</v>
      </c>
      <c r="L10" s="27" t="s">
        <v>3</v>
      </c>
      <c r="M10" s="27" t="s">
        <v>4</v>
      </c>
      <c r="N10" s="27" t="s">
        <v>5</v>
      </c>
      <c r="O10" s="27" t="s">
        <v>6</v>
      </c>
      <c r="P10" s="27" t="s">
        <v>7</v>
      </c>
      <c r="Q10" s="27" t="s">
        <v>8</v>
      </c>
      <c r="R10" s="27" t="s">
        <v>9</v>
      </c>
      <c r="S10" s="27" t="s">
        <v>10</v>
      </c>
      <c r="T10" s="27" t="s">
        <v>11</v>
      </c>
      <c r="U10" s="27" t="s">
        <v>12</v>
      </c>
    </row>
    <row r="11" spans="1:87" ht="59.4" customHeight="1" x14ac:dyDescent="0.3">
      <c r="A11" s="27"/>
      <c r="B11" s="27"/>
      <c r="C11" s="27"/>
      <c r="D11" s="27"/>
      <c r="E11" s="29"/>
      <c r="F11" s="27"/>
      <c r="G11" s="27"/>
      <c r="H11" s="27"/>
      <c r="I11" s="27"/>
      <c r="J11" s="27"/>
      <c r="K11" s="27"/>
      <c r="L11" s="27"/>
      <c r="M11" s="27"/>
      <c r="N11" s="27"/>
      <c r="O11" s="27"/>
      <c r="P11" s="27"/>
      <c r="Q11" s="27"/>
      <c r="R11" s="27"/>
      <c r="S11" s="27"/>
      <c r="T11" s="27"/>
      <c r="U11" s="27"/>
    </row>
    <row r="12" spans="1:87" ht="42" customHeight="1" x14ac:dyDescent="0.3">
      <c r="A12" s="27"/>
      <c r="B12" s="27"/>
      <c r="C12" s="27"/>
      <c r="D12" s="27"/>
      <c r="E12" s="29"/>
      <c r="F12" s="9" t="s">
        <v>23</v>
      </c>
      <c r="G12" s="9" t="s">
        <v>18</v>
      </c>
      <c r="H12" s="9" t="s">
        <v>18</v>
      </c>
      <c r="I12" s="9" t="s">
        <v>19</v>
      </c>
      <c r="J12" s="9" t="s">
        <v>20</v>
      </c>
      <c r="K12" s="9" t="s">
        <v>20</v>
      </c>
      <c r="L12" s="9" t="s">
        <v>19</v>
      </c>
      <c r="M12" s="9"/>
      <c r="N12" s="9"/>
      <c r="O12" s="9"/>
      <c r="P12" s="9"/>
      <c r="Q12" s="9"/>
      <c r="R12" s="9"/>
      <c r="S12" s="9"/>
      <c r="T12" s="9"/>
      <c r="U12" s="9"/>
    </row>
    <row r="13" spans="1:87" s="4" customFormat="1" ht="12.75" customHeight="1" x14ac:dyDescent="0.2">
      <c r="A13" s="21" t="s">
        <v>39</v>
      </c>
      <c r="B13" s="11" t="s">
        <v>40</v>
      </c>
      <c r="C13" s="12" t="s">
        <v>41</v>
      </c>
      <c r="D13" s="24">
        <v>237989</v>
      </c>
      <c r="E13" s="24">
        <v>150000</v>
      </c>
      <c r="F13" s="14">
        <v>33</v>
      </c>
      <c r="G13" s="14">
        <v>11.6</v>
      </c>
      <c r="H13" s="14">
        <v>12.8</v>
      </c>
      <c r="I13" s="14">
        <v>4</v>
      </c>
      <c r="J13" s="14">
        <v>6.8</v>
      </c>
      <c r="K13" s="14">
        <v>6.8</v>
      </c>
      <c r="L13" s="14">
        <v>4</v>
      </c>
      <c r="M13" s="14">
        <v>79</v>
      </c>
      <c r="N13" s="15">
        <v>130000</v>
      </c>
      <c r="O13" s="16" t="s">
        <v>56</v>
      </c>
      <c r="P13" s="13" t="s">
        <v>38</v>
      </c>
      <c r="Q13" s="17" t="s">
        <v>38</v>
      </c>
      <c r="R13" s="18">
        <v>0.63</v>
      </c>
      <c r="S13" s="17" t="s">
        <v>57</v>
      </c>
      <c r="T13" s="19">
        <v>44985</v>
      </c>
      <c r="U13" s="19">
        <v>45016</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row>
    <row r="14" spans="1:87" x14ac:dyDescent="0.2">
      <c r="A14" s="26" t="s">
        <v>42</v>
      </c>
      <c r="B14" s="25" t="s">
        <v>43</v>
      </c>
      <c r="C14" s="25" t="s">
        <v>44</v>
      </c>
      <c r="D14" s="24">
        <v>126000</v>
      </c>
      <c r="E14" s="24">
        <v>112500</v>
      </c>
      <c r="F14" s="14">
        <v>35.799999999999997</v>
      </c>
      <c r="G14" s="14">
        <v>12</v>
      </c>
      <c r="H14" s="14">
        <v>13</v>
      </c>
      <c r="I14" s="14">
        <v>4</v>
      </c>
      <c r="J14" s="14">
        <v>3.6</v>
      </c>
      <c r="K14" s="14">
        <v>5.8</v>
      </c>
      <c r="L14" s="14">
        <v>3</v>
      </c>
      <c r="M14" s="14">
        <v>77.2</v>
      </c>
      <c r="N14" s="15">
        <v>70000</v>
      </c>
      <c r="O14" s="16" t="s">
        <v>56</v>
      </c>
      <c r="P14" s="13" t="s">
        <v>38</v>
      </c>
      <c r="Q14" s="17" t="s">
        <v>38</v>
      </c>
      <c r="R14" s="20">
        <v>0.89</v>
      </c>
      <c r="S14" s="17" t="s">
        <v>57</v>
      </c>
      <c r="T14" s="19">
        <v>44985</v>
      </c>
      <c r="U14" s="19">
        <v>45046</v>
      </c>
    </row>
    <row r="15" spans="1:87" x14ac:dyDescent="0.2">
      <c r="A15" s="26" t="s">
        <v>45</v>
      </c>
      <c r="B15" s="21" t="s">
        <v>46</v>
      </c>
      <c r="C15" s="25" t="s">
        <v>47</v>
      </c>
      <c r="D15" s="24">
        <v>160000</v>
      </c>
      <c r="E15" s="24">
        <v>120000</v>
      </c>
      <c r="F15" s="14">
        <v>28.6</v>
      </c>
      <c r="G15" s="14">
        <v>12.2</v>
      </c>
      <c r="H15" s="14">
        <v>11.4</v>
      </c>
      <c r="I15" s="14">
        <v>4</v>
      </c>
      <c r="J15" s="14">
        <v>5.8</v>
      </c>
      <c r="K15" s="14">
        <v>6.6</v>
      </c>
      <c r="L15" s="14">
        <v>5</v>
      </c>
      <c r="M15" s="14">
        <v>73.599999999999994</v>
      </c>
      <c r="N15" s="22">
        <v>45000</v>
      </c>
      <c r="O15" s="16" t="s">
        <v>56</v>
      </c>
      <c r="P15" s="10" t="s">
        <v>38</v>
      </c>
      <c r="Q15" s="17" t="s">
        <v>38</v>
      </c>
      <c r="R15" s="23" t="s">
        <v>48</v>
      </c>
      <c r="S15" s="17" t="s">
        <v>58</v>
      </c>
      <c r="T15" s="10" t="s">
        <v>49</v>
      </c>
      <c r="U15" s="19">
        <v>45046</v>
      </c>
    </row>
    <row r="16" spans="1:87" x14ac:dyDescent="0.2">
      <c r="A16" s="26" t="s">
        <v>50</v>
      </c>
      <c r="B16" s="21" t="s">
        <v>51</v>
      </c>
      <c r="C16" s="25" t="s">
        <v>52</v>
      </c>
      <c r="D16" s="24">
        <v>199100</v>
      </c>
      <c r="E16" s="24">
        <v>100000</v>
      </c>
      <c r="F16" s="14">
        <v>34.4</v>
      </c>
      <c r="G16" s="14">
        <v>12.8</v>
      </c>
      <c r="H16" s="14">
        <v>12.6</v>
      </c>
      <c r="I16" s="14">
        <v>4.8</v>
      </c>
      <c r="J16" s="14">
        <v>8</v>
      </c>
      <c r="K16" s="14">
        <v>8.1999999999999993</v>
      </c>
      <c r="L16" s="14">
        <v>5</v>
      </c>
      <c r="M16" s="14">
        <v>85.8</v>
      </c>
      <c r="N16" s="22">
        <v>100000</v>
      </c>
      <c r="O16" s="16" t="s">
        <v>56</v>
      </c>
      <c r="P16" s="10" t="s">
        <v>53</v>
      </c>
      <c r="Q16" s="17" t="s">
        <v>38</v>
      </c>
      <c r="R16" s="10" t="s">
        <v>54</v>
      </c>
      <c r="S16" s="17" t="s">
        <v>59</v>
      </c>
      <c r="T16" s="10" t="s">
        <v>55</v>
      </c>
      <c r="U16" s="23" t="s">
        <v>60</v>
      </c>
    </row>
    <row r="17" spans="1:21" ht="24" x14ac:dyDescent="0.3">
      <c r="A17" s="32" t="s">
        <v>61</v>
      </c>
      <c r="B17" s="33" t="s">
        <v>62</v>
      </c>
      <c r="C17" s="34" t="s">
        <v>63</v>
      </c>
      <c r="D17" s="35">
        <v>133700</v>
      </c>
      <c r="E17" s="35">
        <v>100000</v>
      </c>
      <c r="F17" s="14">
        <v>31.142900000000001</v>
      </c>
      <c r="G17" s="14">
        <v>11.7143</v>
      </c>
      <c r="H17" s="14">
        <v>11</v>
      </c>
      <c r="I17" s="14">
        <v>4</v>
      </c>
      <c r="J17" s="14">
        <v>8</v>
      </c>
      <c r="K17" s="14">
        <v>7.1429</v>
      </c>
      <c r="L17" s="14">
        <v>4</v>
      </c>
      <c r="M17" s="14">
        <v>77</v>
      </c>
      <c r="N17" s="22">
        <v>100000</v>
      </c>
      <c r="O17" s="16" t="s">
        <v>56</v>
      </c>
      <c r="P17" s="36" t="s">
        <v>38</v>
      </c>
      <c r="Q17" s="31" t="s">
        <v>38</v>
      </c>
      <c r="R17" s="31" t="s">
        <v>48</v>
      </c>
      <c r="S17" s="31" t="s">
        <v>48</v>
      </c>
      <c r="T17" s="36" t="s">
        <v>55</v>
      </c>
      <c r="U17" s="31" t="s">
        <v>75</v>
      </c>
    </row>
    <row r="18" spans="1:21" ht="24" x14ac:dyDescent="0.3">
      <c r="A18" s="32" t="s">
        <v>64</v>
      </c>
      <c r="B18" s="33" t="s">
        <v>51</v>
      </c>
      <c r="C18" s="34" t="s">
        <v>65</v>
      </c>
      <c r="D18" s="35">
        <v>128000</v>
      </c>
      <c r="E18" s="35">
        <v>80000</v>
      </c>
      <c r="F18" s="14">
        <v>33.285699999999999</v>
      </c>
      <c r="G18" s="14">
        <v>12.857100000000001</v>
      </c>
      <c r="H18" s="14">
        <v>13</v>
      </c>
      <c r="I18" s="14">
        <v>4.8571</v>
      </c>
      <c r="J18" s="14">
        <v>8.8571000000000009</v>
      </c>
      <c r="K18" s="14">
        <v>9</v>
      </c>
      <c r="L18" s="14">
        <v>4</v>
      </c>
      <c r="M18" s="14">
        <v>85.857100000000003</v>
      </c>
      <c r="N18" s="22">
        <v>80000</v>
      </c>
      <c r="O18" s="16" t="s">
        <v>56</v>
      </c>
      <c r="P18" s="36" t="s">
        <v>38</v>
      </c>
      <c r="Q18" s="31" t="s">
        <v>38</v>
      </c>
      <c r="R18" s="36" t="s">
        <v>72</v>
      </c>
      <c r="S18" s="31" t="s">
        <v>58</v>
      </c>
      <c r="T18" s="36" t="s">
        <v>73</v>
      </c>
      <c r="U18" s="31" t="s">
        <v>75</v>
      </c>
    </row>
    <row r="19" spans="1:21" x14ac:dyDescent="0.3">
      <c r="A19" s="32" t="s">
        <v>66</v>
      </c>
      <c r="B19" s="33" t="s">
        <v>67</v>
      </c>
      <c r="C19" s="34" t="s">
        <v>68</v>
      </c>
      <c r="D19" s="35">
        <v>195000</v>
      </c>
      <c r="E19" s="35">
        <v>170000</v>
      </c>
      <c r="F19" s="14">
        <v>32.285699999999999</v>
      </c>
      <c r="G19" s="14">
        <v>12.571400000000001</v>
      </c>
      <c r="H19" s="14">
        <v>12.7143</v>
      </c>
      <c r="I19" s="14">
        <v>3.1429</v>
      </c>
      <c r="J19" s="14">
        <v>4</v>
      </c>
      <c r="K19" s="14">
        <v>8.2857000000000003</v>
      </c>
      <c r="L19" s="14">
        <v>2</v>
      </c>
      <c r="M19" s="14">
        <v>75</v>
      </c>
      <c r="N19" s="22">
        <v>100000</v>
      </c>
      <c r="O19" s="16" t="s">
        <v>56</v>
      </c>
      <c r="P19" s="37" t="s">
        <v>38</v>
      </c>
      <c r="Q19" s="31" t="s">
        <v>38</v>
      </c>
      <c r="R19" s="38">
        <v>0.87</v>
      </c>
      <c r="S19" s="31" t="s">
        <v>57</v>
      </c>
      <c r="T19" s="40">
        <v>45046</v>
      </c>
      <c r="U19" s="31" t="s">
        <v>76</v>
      </c>
    </row>
    <row r="20" spans="1:21" x14ac:dyDescent="0.3">
      <c r="A20" s="32" t="s">
        <v>69</v>
      </c>
      <c r="B20" s="33" t="s">
        <v>70</v>
      </c>
      <c r="C20" s="34" t="s">
        <v>71</v>
      </c>
      <c r="D20" s="35">
        <v>573772</v>
      </c>
      <c r="E20" s="35">
        <v>45000</v>
      </c>
      <c r="F20" s="14">
        <v>34.142899999999997</v>
      </c>
      <c r="G20" s="14">
        <v>13.2857</v>
      </c>
      <c r="H20" s="14">
        <v>12.428599999999999</v>
      </c>
      <c r="I20" s="14">
        <v>4.1429</v>
      </c>
      <c r="J20" s="14">
        <v>8.1428999999999991</v>
      </c>
      <c r="K20" s="14">
        <v>7.1429</v>
      </c>
      <c r="L20" s="14">
        <v>4</v>
      </c>
      <c r="M20" s="14">
        <v>83.285700000000006</v>
      </c>
      <c r="N20" s="22">
        <v>45000</v>
      </c>
      <c r="O20" s="16" t="s">
        <v>56</v>
      </c>
      <c r="P20" s="37" t="s">
        <v>38</v>
      </c>
      <c r="Q20" s="31" t="s">
        <v>38</v>
      </c>
      <c r="R20" s="39">
        <v>0.64</v>
      </c>
      <c r="S20" s="31" t="s">
        <v>74</v>
      </c>
      <c r="T20" s="40">
        <v>45077</v>
      </c>
      <c r="U20" s="40">
        <v>45077</v>
      </c>
    </row>
    <row r="21" spans="1:21" x14ac:dyDescent="0.3">
      <c r="D21" s="6">
        <f>SUM(D13:D16)</f>
        <v>723089</v>
      </c>
      <c r="E21" s="6">
        <f>SUM(E13:E16)</f>
        <v>482500</v>
      </c>
      <c r="N21" s="6">
        <f>SUM(N13:N16)</f>
        <v>345000</v>
      </c>
      <c r="T21" s="7"/>
      <c r="U21" s="7"/>
    </row>
    <row r="22" spans="1:21" x14ac:dyDescent="0.3">
      <c r="E22" s="5"/>
      <c r="M22" s="2" t="s">
        <v>17</v>
      </c>
      <c r="N22" s="6">
        <f>3000000-N21</f>
        <v>2655000</v>
      </c>
    </row>
  </sheetData>
  <sortState xmlns:xlrd2="http://schemas.microsoft.com/office/spreadsheetml/2017/richdata2" ref="A10:BR16">
    <sortCondition ref="A10"/>
  </sortState>
  <mergeCells count="24">
    <mergeCell ref="A6:C6"/>
    <mergeCell ref="S10:S11"/>
    <mergeCell ref="T10:T11"/>
    <mergeCell ref="U10:U11"/>
    <mergeCell ref="A10:A12"/>
    <mergeCell ref="B10:B12"/>
    <mergeCell ref="C10:C12"/>
    <mergeCell ref="D10:D12"/>
    <mergeCell ref="E10:E12"/>
    <mergeCell ref="D7:M7"/>
    <mergeCell ref="D8:M8"/>
    <mergeCell ref="F10:F11"/>
    <mergeCell ref="G10:G11"/>
    <mergeCell ref="H10:H11"/>
    <mergeCell ref="R10:R11"/>
    <mergeCell ref="I10:I11"/>
    <mergeCell ref="J10:J11"/>
    <mergeCell ref="K10:K11"/>
    <mergeCell ref="L10:L11"/>
    <mergeCell ref="M10:M11"/>
    <mergeCell ref="N10:N11"/>
    <mergeCell ref="O10:O11"/>
    <mergeCell ref="P10:P11"/>
    <mergeCell ref="Q10:Q11"/>
  </mergeCells>
  <dataValidations count="4">
    <dataValidation type="decimal" operator="lessThanOrEqual" allowBlank="1" showInputMessage="1" showErrorMessage="1" error="max. 40" sqref="F13:F20" xr:uid="{E31AC1EC-B6BA-43E8-9D9C-D53477FE36DE}">
      <formula1>40</formula1>
    </dataValidation>
    <dataValidation type="decimal" operator="lessThanOrEqual" allowBlank="1" showInputMessage="1" showErrorMessage="1" error="max. 15" sqref="G13:H20" xr:uid="{4C94EED5-8BB1-4A67-ADF9-98AE047CC51C}">
      <formula1>15</formula1>
    </dataValidation>
    <dataValidation type="decimal" operator="lessThanOrEqual" allowBlank="1" showInputMessage="1" showErrorMessage="1" error="max. 10" sqref="J13:K20" xr:uid="{4F55595B-CBB8-4C64-BD38-5A2E152E67BE}">
      <formula1>10</formula1>
    </dataValidation>
    <dataValidation type="decimal" operator="lessThanOrEqual" allowBlank="1" showInputMessage="1" showErrorMessage="1" error="max. 5" sqref="L13:L20 I13:I20" xr:uid="{68B08DC3-9185-453D-93D8-7DA069E200B5}">
      <formula1>5</formula1>
    </dataValidation>
  </dataValidations>
  <pageMargins left="0.7" right="0.7" top="0.78740157499999996" bottom="0.78740157499999996" header="0.3" footer="0.3"/>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B9BB-67DF-4DC4-ACCB-CC1869D92AEB}">
  <dimension ref="A1:BQ2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28" t="s">
        <v>32</v>
      </c>
      <c r="B6" s="28"/>
      <c r="C6" s="28"/>
      <c r="D6" s="8" t="s">
        <v>22</v>
      </c>
    </row>
    <row r="7" spans="1:69" ht="26.25" customHeight="1" x14ac:dyDescent="0.3">
      <c r="A7" s="8" t="s">
        <v>30</v>
      </c>
      <c r="D7" s="30" t="s">
        <v>33</v>
      </c>
      <c r="E7" s="30"/>
      <c r="F7" s="30"/>
      <c r="G7" s="30"/>
      <c r="H7" s="30"/>
      <c r="I7" s="30"/>
      <c r="J7" s="30"/>
      <c r="K7" s="30"/>
      <c r="L7" s="30"/>
      <c r="M7" s="30"/>
    </row>
    <row r="8" spans="1:69" ht="26.25" customHeight="1" x14ac:dyDescent="0.3">
      <c r="D8" s="30" t="s">
        <v>34</v>
      </c>
      <c r="E8" s="30"/>
      <c r="F8" s="30"/>
      <c r="G8" s="30"/>
      <c r="H8" s="30"/>
      <c r="I8" s="30"/>
      <c r="J8" s="30"/>
      <c r="K8" s="30"/>
      <c r="L8" s="30"/>
      <c r="M8" s="30"/>
    </row>
    <row r="9" spans="1:69" ht="15" customHeight="1" x14ac:dyDescent="0.3">
      <c r="A9" s="3"/>
    </row>
    <row r="10" spans="1:69" ht="26.4" customHeight="1" x14ac:dyDescent="0.3">
      <c r="A10" s="27" t="s">
        <v>0</v>
      </c>
      <c r="B10" s="27" t="s">
        <v>1</v>
      </c>
      <c r="C10" s="27" t="s">
        <v>16</v>
      </c>
      <c r="D10" s="27" t="s">
        <v>13</v>
      </c>
      <c r="E10" s="29" t="s">
        <v>2</v>
      </c>
      <c r="F10" s="27" t="s">
        <v>26</v>
      </c>
      <c r="G10" s="27" t="s">
        <v>14</v>
      </c>
      <c r="H10" s="27" t="s">
        <v>15</v>
      </c>
      <c r="I10" s="27" t="s">
        <v>24</v>
      </c>
      <c r="J10" s="27" t="s">
        <v>25</v>
      </c>
      <c r="K10" s="27" t="s">
        <v>27</v>
      </c>
      <c r="L10" s="27" t="s">
        <v>3</v>
      </c>
      <c r="M10" s="27" t="s">
        <v>4</v>
      </c>
    </row>
    <row r="11" spans="1:69" ht="59.4" customHeight="1" x14ac:dyDescent="0.3">
      <c r="A11" s="27"/>
      <c r="B11" s="27"/>
      <c r="C11" s="27"/>
      <c r="D11" s="27"/>
      <c r="E11" s="29"/>
      <c r="F11" s="27"/>
      <c r="G11" s="27"/>
      <c r="H11" s="27"/>
      <c r="I11" s="27"/>
      <c r="J11" s="27"/>
      <c r="K11" s="27"/>
      <c r="L11" s="27"/>
      <c r="M11" s="27"/>
    </row>
    <row r="12" spans="1:69" ht="42" customHeight="1" x14ac:dyDescent="0.3">
      <c r="A12" s="27"/>
      <c r="B12" s="27"/>
      <c r="C12" s="27"/>
      <c r="D12" s="27"/>
      <c r="E12" s="29"/>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30</v>
      </c>
      <c r="G13" s="14">
        <v>10</v>
      </c>
      <c r="H13" s="14">
        <v>10</v>
      </c>
      <c r="I13" s="14">
        <v>4</v>
      </c>
      <c r="J13" s="14">
        <v>6</v>
      </c>
      <c r="K13" s="14">
        <v>6</v>
      </c>
      <c r="L13" s="14">
        <v>4</v>
      </c>
      <c r="M13" s="14">
        <f>SUM(F13:L13)</f>
        <v>70</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35</v>
      </c>
      <c r="G14" s="14">
        <v>12</v>
      </c>
      <c r="H14" s="14">
        <v>12</v>
      </c>
      <c r="I14" s="14">
        <v>4</v>
      </c>
      <c r="J14" s="14">
        <v>5</v>
      </c>
      <c r="K14" s="14">
        <v>5</v>
      </c>
      <c r="L14" s="14">
        <v>3</v>
      </c>
      <c r="M14" s="14">
        <f t="shared" ref="M14:M20" si="0">SUM(F14:L14)</f>
        <v>76</v>
      </c>
    </row>
    <row r="15" spans="1:69" x14ac:dyDescent="0.2">
      <c r="A15" s="26" t="s">
        <v>45</v>
      </c>
      <c r="B15" s="21" t="s">
        <v>46</v>
      </c>
      <c r="C15" s="25" t="s">
        <v>47</v>
      </c>
      <c r="D15" s="24">
        <v>160000</v>
      </c>
      <c r="E15" s="24">
        <v>120000</v>
      </c>
      <c r="F15" s="14">
        <v>30</v>
      </c>
      <c r="G15" s="14">
        <v>10</v>
      </c>
      <c r="H15" s="14">
        <v>10</v>
      </c>
      <c r="I15" s="14">
        <v>4</v>
      </c>
      <c r="J15" s="14">
        <v>5</v>
      </c>
      <c r="K15" s="14">
        <v>5</v>
      </c>
      <c r="L15" s="14">
        <v>5</v>
      </c>
      <c r="M15" s="14">
        <f t="shared" si="0"/>
        <v>69</v>
      </c>
    </row>
    <row r="16" spans="1:69" x14ac:dyDescent="0.2">
      <c r="A16" s="26" t="s">
        <v>50</v>
      </c>
      <c r="B16" s="21" t="s">
        <v>51</v>
      </c>
      <c r="C16" s="25" t="s">
        <v>52</v>
      </c>
      <c r="D16" s="24">
        <v>199100</v>
      </c>
      <c r="E16" s="24">
        <v>100000</v>
      </c>
      <c r="F16" s="14">
        <v>35</v>
      </c>
      <c r="G16" s="14">
        <v>12</v>
      </c>
      <c r="H16" s="14">
        <v>12</v>
      </c>
      <c r="I16" s="14">
        <v>4</v>
      </c>
      <c r="J16" s="14">
        <v>5</v>
      </c>
      <c r="K16" s="14">
        <v>5</v>
      </c>
      <c r="L16" s="14">
        <v>5</v>
      </c>
      <c r="M16" s="14">
        <f t="shared" si="0"/>
        <v>78</v>
      </c>
    </row>
    <row r="17" spans="1:13" ht="24" x14ac:dyDescent="0.2">
      <c r="A17" s="26" t="s">
        <v>61</v>
      </c>
      <c r="B17" s="21" t="s">
        <v>62</v>
      </c>
      <c r="C17" s="25" t="s">
        <v>63</v>
      </c>
      <c r="D17" s="24">
        <v>133700</v>
      </c>
      <c r="E17" s="24">
        <v>100000</v>
      </c>
      <c r="F17" s="14">
        <v>35</v>
      </c>
      <c r="G17" s="14">
        <v>10</v>
      </c>
      <c r="H17" s="14">
        <v>11</v>
      </c>
      <c r="I17" s="14">
        <v>4</v>
      </c>
      <c r="J17" s="14">
        <v>8</v>
      </c>
      <c r="K17" s="14">
        <v>7</v>
      </c>
      <c r="L17" s="14">
        <v>4</v>
      </c>
      <c r="M17" s="14">
        <f t="shared" si="0"/>
        <v>79</v>
      </c>
    </row>
    <row r="18" spans="1:13" ht="24" x14ac:dyDescent="0.2">
      <c r="A18" s="26" t="s">
        <v>64</v>
      </c>
      <c r="B18" s="21" t="s">
        <v>51</v>
      </c>
      <c r="C18" s="25" t="s">
        <v>65</v>
      </c>
      <c r="D18" s="24">
        <v>128000</v>
      </c>
      <c r="E18" s="24">
        <v>80000</v>
      </c>
      <c r="F18" s="14">
        <v>35</v>
      </c>
      <c r="G18" s="14">
        <v>14</v>
      </c>
      <c r="H18" s="14">
        <v>14</v>
      </c>
      <c r="I18" s="14">
        <v>5</v>
      </c>
      <c r="J18" s="14">
        <v>9</v>
      </c>
      <c r="K18" s="14">
        <v>9</v>
      </c>
      <c r="L18" s="14">
        <v>4</v>
      </c>
      <c r="M18" s="14">
        <f t="shared" si="0"/>
        <v>90</v>
      </c>
    </row>
    <row r="19" spans="1:13" x14ac:dyDescent="0.2">
      <c r="A19" s="26" t="s">
        <v>66</v>
      </c>
      <c r="B19" s="21" t="s">
        <v>67</v>
      </c>
      <c r="C19" s="25" t="s">
        <v>68</v>
      </c>
      <c r="D19" s="24">
        <v>195000</v>
      </c>
      <c r="E19" s="24">
        <v>170000</v>
      </c>
      <c r="F19" s="14">
        <v>30</v>
      </c>
      <c r="G19" s="14">
        <v>12</v>
      </c>
      <c r="H19" s="14">
        <v>12</v>
      </c>
      <c r="I19" s="14">
        <v>4</v>
      </c>
      <c r="J19" s="14">
        <v>4</v>
      </c>
      <c r="K19" s="14">
        <v>8</v>
      </c>
      <c r="L19" s="14">
        <v>2</v>
      </c>
      <c r="M19" s="14">
        <f t="shared" si="0"/>
        <v>72</v>
      </c>
    </row>
    <row r="20" spans="1:13" x14ac:dyDescent="0.2">
      <c r="A20" s="26" t="s">
        <v>69</v>
      </c>
      <c r="B20" s="21" t="s">
        <v>70</v>
      </c>
      <c r="C20" s="25" t="s">
        <v>71</v>
      </c>
      <c r="D20" s="24">
        <v>573772</v>
      </c>
      <c r="E20" s="24">
        <v>45000</v>
      </c>
      <c r="F20" s="14">
        <v>35</v>
      </c>
      <c r="G20" s="14">
        <v>14</v>
      </c>
      <c r="H20" s="14">
        <v>10</v>
      </c>
      <c r="I20" s="14">
        <v>4</v>
      </c>
      <c r="J20" s="14">
        <v>8</v>
      </c>
      <c r="K20" s="14">
        <v>7</v>
      </c>
      <c r="L20" s="14">
        <v>4</v>
      </c>
      <c r="M20" s="14">
        <f t="shared" si="0"/>
        <v>82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20" xr:uid="{825B08A1-5426-42A8-9C57-1C5F4433441F}">
      <formula1>40</formula1>
    </dataValidation>
    <dataValidation type="decimal" operator="lessThanOrEqual" allowBlank="1" showInputMessage="1" showErrorMessage="1" error="max. 15" sqref="G13:H20" xr:uid="{7B5F8262-14F7-4532-9573-0DC4A093F747}">
      <formula1>15</formula1>
    </dataValidation>
    <dataValidation type="decimal" operator="lessThanOrEqual" allowBlank="1" showInputMessage="1" showErrorMessage="1" error="max. 10" sqref="J13:K20" xr:uid="{C3106568-598E-49BB-AF42-82D3387C8A13}">
      <formula1>10</formula1>
    </dataValidation>
    <dataValidation type="decimal" operator="lessThanOrEqual" allowBlank="1" showInputMessage="1" showErrorMessage="1" error="max. 5" sqref="L13:L20 I13:I20" xr:uid="{C917613B-B7F3-4E84-9306-F44C58E11D60}">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BD1F-9154-4CE3-BA9A-981B3432C572}">
  <dimension ref="A1:BQ2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28" t="s">
        <v>32</v>
      </c>
      <c r="B6" s="28"/>
      <c r="C6" s="28"/>
      <c r="D6" s="8" t="s">
        <v>22</v>
      </c>
    </row>
    <row r="7" spans="1:69" ht="26.25" customHeight="1" x14ac:dyDescent="0.3">
      <c r="A7" s="8" t="s">
        <v>30</v>
      </c>
      <c r="D7" s="30" t="s">
        <v>33</v>
      </c>
      <c r="E7" s="30"/>
      <c r="F7" s="30"/>
      <c r="G7" s="30"/>
      <c r="H7" s="30"/>
      <c r="I7" s="30"/>
      <c r="J7" s="30"/>
      <c r="K7" s="30"/>
      <c r="L7" s="30"/>
      <c r="M7" s="30"/>
    </row>
    <row r="8" spans="1:69" ht="26.25" customHeight="1" x14ac:dyDescent="0.3">
      <c r="D8" s="30" t="s">
        <v>34</v>
      </c>
      <c r="E8" s="30"/>
      <c r="F8" s="30"/>
      <c r="G8" s="30"/>
      <c r="H8" s="30"/>
      <c r="I8" s="30"/>
      <c r="J8" s="30"/>
      <c r="K8" s="30"/>
      <c r="L8" s="30"/>
      <c r="M8" s="30"/>
    </row>
    <row r="9" spans="1:69" ht="15" customHeight="1" x14ac:dyDescent="0.3">
      <c r="A9" s="3"/>
    </row>
    <row r="10" spans="1:69" ht="26.4" customHeight="1" x14ac:dyDescent="0.3">
      <c r="A10" s="27" t="s">
        <v>0</v>
      </c>
      <c r="B10" s="27" t="s">
        <v>1</v>
      </c>
      <c r="C10" s="27" t="s">
        <v>16</v>
      </c>
      <c r="D10" s="27" t="s">
        <v>13</v>
      </c>
      <c r="E10" s="29" t="s">
        <v>2</v>
      </c>
      <c r="F10" s="27" t="s">
        <v>26</v>
      </c>
      <c r="G10" s="27" t="s">
        <v>14</v>
      </c>
      <c r="H10" s="27" t="s">
        <v>15</v>
      </c>
      <c r="I10" s="27" t="s">
        <v>24</v>
      </c>
      <c r="J10" s="27" t="s">
        <v>25</v>
      </c>
      <c r="K10" s="27" t="s">
        <v>27</v>
      </c>
      <c r="L10" s="27" t="s">
        <v>3</v>
      </c>
      <c r="M10" s="27" t="s">
        <v>4</v>
      </c>
    </row>
    <row r="11" spans="1:69" ht="59.4" customHeight="1" x14ac:dyDescent="0.3">
      <c r="A11" s="27"/>
      <c r="B11" s="27"/>
      <c r="C11" s="27"/>
      <c r="D11" s="27"/>
      <c r="E11" s="29"/>
      <c r="F11" s="27"/>
      <c r="G11" s="27"/>
      <c r="H11" s="27"/>
      <c r="I11" s="27"/>
      <c r="J11" s="27"/>
      <c r="K11" s="27"/>
      <c r="L11" s="27"/>
      <c r="M11" s="27"/>
    </row>
    <row r="12" spans="1:69" ht="42" customHeight="1" x14ac:dyDescent="0.3">
      <c r="A12" s="27"/>
      <c r="B12" s="27"/>
      <c r="C12" s="27"/>
      <c r="D12" s="27"/>
      <c r="E12" s="29"/>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37</v>
      </c>
      <c r="G13" s="14">
        <v>13</v>
      </c>
      <c r="H13" s="14">
        <v>14</v>
      </c>
      <c r="I13" s="14">
        <v>4</v>
      </c>
      <c r="J13" s="14">
        <v>7</v>
      </c>
      <c r="K13" s="14">
        <v>7</v>
      </c>
      <c r="L13" s="14">
        <v>4</v>
      </c>
      <c r="M13" s="14">
        <f>SUM(F13:L13)</f>
        <v>86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35</v>
      </c>
      <c r="G14" s="14">
        <v>12</v>
      </c>
      <c r="H14" s="14">
        <v>13</v>
      </c>
      <c r="I14" s="14">
        <v>4</v>
      </c>
      <c r="J14" s="14">
        <v>3</v>
      </c>
      <c r="K14" s="14">
        <v>6</v>
      </c>
      <c r="L14" s="14">
        <v>3</v>
      </c>
      <c r="M14" s="14">
        <f t="shared" ref="M14:M20" si="0">SUM(F14:L14)</f>
        <v>76</v>
      </c>
    </row>
    <row r="15" spans="1:69" x14ac:dyDescent="0.2">
      <c r="A15" s="26" t="s">
        <v>45</v>
      </c>
      <c r="B15" s="21" t="s">
        <v>46</v>
      </c>
      <c r="C15" s="25" t="s">
        <v>47</v>
      </c>
      <c r="D15" s="24">
        <v>160000</v>
      </c>
      <c r="E15" s="24">
        <v>120000</v>
      </c>
      <c r="F15" s="14">
        <v>30</v>
      </c>
      <c r="G15" s="14">
        <v>13</v>
      </c>
      <c r="H15" s="14">
        <v>10</v>
      </c>
      <c r="I15" s="14">
        <v>4</v>
      </c>
      <c r="J15" s="14">
        <v>6</v>
      </c>
      <c r="K15" s="14">
        <v>7</v>
      </c>
      <c r="L15" s="14">
        <v>5</v>
      </c>
      <c r="M15" s="14">
        <f t="shared" si="0"/>
        <v>75</v>
      </c>
    </row>
    <row r="16" spans="1:69" x14ac:dyDescent="0.2">
      <c r="A16" s="26" t="s">
        <v>50</v>
      </c>
      <c r="B16" s="21" t="s">
        <v>51</v>
      </c>
      <c r="C16" s="25" t="s">
        <v>52</v>
      </c>
      <c r="D16" s="24">
        <v>199100</v>
      </c>
      <c r="E16" s="24">
        <v>100000</v>
      </c>
      <c r="F16" s="14">
        <v>32</v>
      </c>
      <c r="G16" s="14">
        <v>12</v>
      </c>
      <c r="H16" s="14">
        <v>11</v>
      </c>
      <c r="I16" s="14">
        <v>5</v>
      </c>
      <c r="J16" s="14">
        <v>8</v>
      </c>
      <c r="K16" s="14">
        <v>9</v>
      </c>
      <c r="L16" s="14">
        <v>5</v>
      </c>
      <c r="M16" s="14">
        <f t="shared" si="0"/>
        <v>82</v>
      </c>
    </row>
    <row r="17" spans="1:13" ht="24" x14ac:dyDescent="0.2">
      <c r="A17" s="26" t="s">
        <v>61</v>
      </c>
      <c r="B17" s="21" t="s">
        <v>62</v>
      </c>
      <c r="C17" s="25" t="s">
        <v>63</v>
      </c>
      <c r="D17" s="24">
        <v>133700</v>
      </c>
      <c r="E17" s="24">
        <v>100000</v>
      </c>
      <c r="F17" s="14">
        <v>30</v>
      </c>
      <c r="G17" s="14">
        <v>12</v>
      </c>
      <c r="H17" s="14">
        <v>12</v>
      </c>
      <c r="I17" s="14">
        <v>4</v>
      </c>
      <c r="J17" s="14">
        <v>8</v>
      </c>
      <c r="K17" s="14">
        <v>7</v>
      </c>
      <c r="L17" s="14">
        <v>4</v>
      </c>
      <c r="M17" s="14">
        <f t="shared" si="0"/>
        <v>77</v>
      </c>
    </row>
    <row r="18" spans="1:13" ht="24" x14ac:dyDescent="0.2">
      <c r="A18" s="26" t="s">
        <v>64</v>
      </c>
      <c r="B18" s="21" t="s">
        <v>51</v>
      </c>
      <c r="C18" s="25" t="s">
        <v>65</v>
      </c>
      <c r="D18" s="24">
        <v>128000</v>
      </c>
      <c r="E18" s="24">
        <v>80000</v>
      </c>
      <c r="F18" s="14">
        <v>33</v>
      </c>
      <c r="G18" s="14">
        <v>13</v>
      </c>
      <c r="H18" s="14">
        <v>13</v>
      </c>
      <c r="I18" s="14">
        <v>5</v>
      </c>
      <c r="J18" s="14">
        <v>9</v>
      </c>
      <c r="K18" s="14">
        <v>9</v>
      </c>
      <c r="L18" s="14">
        <v>4</v>
      </c>
      <c r="M18" s="14">
        <f t="shared" si="0"/>
        <v>86</v>
      </c>
    </row>
    <row r="19" spans="1:13" x14ac:dyDescent="0.2">
      <c r="A19" s="26" t="s">
        <v>66</v>
      </c>
      <c r="B19" s="21" t="s">
        <v>67</v>
      </c>
      <c r="C19" s="25" t="s">
        <v>68</v>
      </c>
      <c r="D19" s="24">
        <v>195000</v>
      </c>
      <c r="E19" s="24">
        <v>170000</v>
      </c>
      <c r="F19" s="14">
        <v>33</v>
      </c>
      <c r="G19" s="14">
        <v>13</v>
      </c>
      <c r="H19" s="14">
        <v>13</v>
      </c>
      <c r="I19" s="14">
        <v>3</v>
      </c>
      <c r="J19" s="14">
        <v>4</v>
      </c>
      <c r="K19" s="14">
        <v>8</v>
      </c>
      <c r="L19" s="14">
        <v>2</v>
      </c>
      <c r="M19" s="14">
        <f t="shared" si="0"/>
        <v>76</v>
      </c>
    </row>
    <row r="20" spans="1:13" x14ac:dyDescent="0.2">
      <c r="A20" s="26" t="s">
        <v>69</v>
      </c>
      <c r="B20" s="21" t="s">
        <v>70</v>
      </c>
      <c r="C20" s="25" t="s">
        <v>71</v>
      </c>
      <c r="D20" s="24">
        <v>573772</v>
      </c>
      <c r="E20" s="24">
        <v>45000</v>
      </c>
      <c r="F20" s="14">
        <v>33</v>
      </c>
      <c r="G20" s="14">
        <v>13</v>
      </c>
      <c r="H20" s="14">
        <v>13</v>
      </c>
      <c r="I20" s="14">
        <v>5</v>
      </c>
      <c r="J20" s="14">
        <v>9</v>
      </c>
      <c r="K20" s="14">
        <v>8</v>
      </c>
      <c r="L20" s="14">
        <v>4</v>
      </c>
      <c r="M20" s="14">
        <f t="shared" si="0"/>
        <v>85</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20" xr:uid="{2F2896EC-3A1A-46B2-A8B0-71A4EC46CE53}">
      <formula1>40</formula1>
    </dataValidation>
    <dataValidation type="decimal" operator="lessThanOrEqual" allowBlank="1" showInputMessage="1" showErrorMessage="1" error="max. 15" sqref="G13:H20" xr:uid="{7419AB1A-AA49-4429-A6AF-EB879D4B2FEB}">
      <formula1>15</formula1>
    </dataValidation>
    <dataValidation type="decimal" operator="lessThanOrEqual" allowBlank="1" showInputMessage="1" showErrorMessage="1" error="max. 10" sqref="J13:K20" xr:uid="{083BD40E-3EDF-430C-B1B3-4590C8DB5A80}">
      <formula1>10</formula1>
    </dataValidation>
    <dataValidation type="decimal" operator="lessThanOrEqual" allowBlank="1" showInputMessage="1" showErrorMessage="1" error="max. 5" sqref="L13:L20 I13:I20" xr:uid="{CFD91CA7-24C8-4779-8D21-3DEC0DA14189}">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8FE8-67D3-4D8D-A3CE-CC9ED2FD6C9B}">
  <dimension ref="A1:BQ2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28" t="s">
        <v>32</v>
      </c>
      <c r="B6" s="28"/>
      <c r="C6" s="28"/>
      <c r="D6" s="8" t="s">
        <v>22</v>
      </c>
    </row>
    <row r="7" spans="1:69" ht="26.25" customHeight="1" x14ac:dyDescent="0.3">
      <c r="A7" s="8" t="s">
        <v>30</v>
      </c>
      <c r="D7" s="30" t="s">
        <v>33</v>
      </c>
      <c r="E7" s="30"/>
      <c r="F7" s="30"/>
      <c r="G7" s="30"/>
      <c r="H7" s="30"/>
      <c r="I7" s="30"/>
      <c r="J7" s="30"/>
      <c r="K7" s="30"/>
      <c r="L7" s="30"/>
      <c r="M7" s="30"/>
    </row>
    <row r="8" spans="1:69" ht="26.25" customHeight="1" x14ac:dyDescent="0.3">
      <c r="D8" s="30" t="s">
        <v>34</v>
      </c>
      <c r="E8" s="30"/>
      <c r="F8" s="30"/>
      <c r="G8" s="30"/>
      <c r="H8" s="30"/>
      <c r="I8" s="30"/>
      <c r="J8" s="30"/>
      <c r="K8" s="30"/>
      <c r="L8" s="30"/>
      <c r="M8" s="30"/>
    </row>
    <row r="9" spans="1:69" ht="15" customHeight="1" x14ac:dyDescent="0.3">
      <c r="A9" s="3"/>
    </row>
    <row r="10" spans="1:69" ht="26.4" customHeight="1" x14ac:dyDescent="0.3">
      <c r="A10" s="27" t="s">
        <v>0</v>
      </c>
      <c r="B10" s="27" t="s">
        <v>1</v>
      </c>
      <c r="C10" s="27" t="s">
        <v>16</v>
      </c>
      <c r="D10" s="27" t="s">
        <v>13</v>
      </c>
      <c r="E10" s="29" t="s">
        <v>2</v>
      </c>
      <c r="F10" s="27" t="s">
        <v>26</v>
      </c>
      <c r="G10" s="27" t="s">
        <v>14</v>
      </c>
      <c r="H10" s="27" t="s">
        <v>15</v>
      </c>
      <c r="I10" s="27" t="s">
        <v>24</v>
      </c>
      <c r="J10" s="27" t="s">
        <v>25</v>
      </c>
      <c r="K10" s="27" t="s">
        <v>27</v>
      </c>
      <c r="L10" s="27" t="s">
        <v>3</v>
      </c>
      <c r="M10" s="27" t="s">
        <v>4</v>
      </c>
    </row>
    <row r="11" spans="1:69" ht="59.4" customHeight="1" x14ac:dyDescent="0.3">
      <c r="A11" s="27"/>
      <c r="B11" s="27"/>
      <c r="C11" s="27"/>
      <c r="D11" s="27"/>
      <c r="E11" s="29"/>
      <c r="F11" s="27"/>
      <c r="G11" s="27"/>
      <c r="H11" s="27"/>
      <c r="I11" s="27"/>
      <c r="J11" s="27"/>
      <c r="K11" s="27"/>
      <c r="L11" s="27"/>
      <c r="M11" s="27"/>
    </row>
    <row r="12" spans="1:69" ht="42" customHeight="1" x14ac:dyDescent="0.3">
      <c r="A12" s="27"/>
      <c r="B12" s="27"/>
      <c r="C12" s="27"/>
      <c r="D12" s="27"/>
      <c r="E12" s="29"/>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30</v>
      </c>
      <c r="G13" s="14">
        <v>11</v>
      </c>
      <c r="H13" s="14">
        <v>13</v>
      </c>
      <c r="I13" s="14">
        <v>4</v>
      </c>
      <c r="J13" s="14">
        <v>7</v>
      </c>
      <c r="K13" s="14">
        <v>7</v>
      </c>
      <c r="L13" s="14">
        <v>4</v>
      </c>
      <c r="M13" s="14">
        <f>SUM(F13:L13)</f>
        <v>76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35</v>
      </c>
      <c r="G14" s="14">
        <v>11</v>
      </c>
      <c r="H14" s="14">
        <v>13</v>
      </c>
      <c r="I14" s="14">
        <v>4</v>
      </c>
      <c r="J14" s="14">
        <v>3</v>
      </c>
      <c r="K14" s="14">
        <v>6</v>
      </c>
      <c r="L14" s="14">
        <v>3</v>
      </c>
      <c r="M14" s="14">
        <f t="shared" ref="M14:M20" si="0">SUM(F14:L14)</f>
        <v>75</v>
      </c>
    </row>
    <row r="15" spans="1:69" x14ac:dyDescent="0.2">
      <c r="A15" s="26" t="s">
        <v>45</v>
      </c>
      <c r="B15" s="21" t="s">
        <v>46</v>
      </c>
      <c r="C15" s="25" t="s">
        <v>47</v>
      </c>
      <c r="D15" s="24">
        <v>160000</v>
      </c>
      <c r="E15" s="24">
        <v>120000</v>
      </c>
      <c r="F15" s="14">
        <v>25</v>
      </c>
      <c r="G15" s="14">
        <v>13</v>
      </c>
      <c r="H15" s="14">
        <v>13</v>
      </c>
      <c r="I15" s="14">
        <v>4</v>
      </c>
      <c r="J15" s="14">
        <v>7</v>
      </c>
      <c r="K15" s="14">
        <v>7</v>
      </c>
      <c r="L15" s="14">
        <v>5</v>
      </c>
      <c r="M15" s="14">
        <f t="shared" si="0"/>
        <v>74</v>
      </c>
    </row>
    <row r="16" spans="1:69" x14ac:dyDescent="0.2">
      <c r="A16" s="26" t="s">
        <v>50</v>
      </c>
      <c r="B16" s="21" t="s">
        <v>51</v>
      </c>
      <c r="C16" s="25" t="s">
        <v>52</v>
      </c>
      <c r="D16" s="24">
        <v>199100</v>
      </c>
      <c r="E16" s="24">
        <v>100000</v>
      </c>
      <c r="F16" s="14">
        <v>35</v>
      </c>
      <c r="G16" s="14">
        <v>13</v>
      </c>
      <c r="H16" s="14">
        <v>13</v>
      </c>
      <c r="I16" s="14">
        <v>5</v>
      </c>
      <c r="J16" s="14">
        <v>9</v>
      </c>
      <c r="K16" s="14">
        <v>9</v>
      </c>
      <c r="L16" s="14">
        <v>5</v>
      </c>
      <c r="M16" s="14">
        <f t="shared" si="0"/>
        <v>89</v>
      </c>
    </row>
    <row r="17" spans="1:13" ht="24" x14ac:dyDescent="0.2">
      <c r="A17" s="26" t="s">
        <v>61</v>
      </c>
      <c r="B17" s="21" t="s">
        <v>62</v>
      </c>
      <c r="C17" s="25" t="s">
        <v>63</v>
      </c>
      <c r="D17" s="24">
        <v>133700</v>
      </c>
      <c r="E17" s="24">
        <v>100000</v>
      </c>
      <c r="F17" s="14">
        <v>30</v>
      </c>
      <c r="G17" s="14">
        <v>12</v>
      </c>
      <c r="H17" s="14">
        <v>10</v>
      </c>
      <c r="I17" s="14">
        <v>4</v>
      </c>
      <c r="J17" s="14">
        <v>8</v>
      </c>
      <c r="K17" s="14">
        <v>8</v>
      </c>
      <c r="L17" s="14">
        <v>4</v>
      </c>
      <c r="M17" s="14">
        <f t="shared" si="0"/>
        <v>76</v>
      </c>
    </row>
    <row r="18" spans="1:13" ht="24" x14ac:dyDescent="0.2">
      <c r="A18" s="26" t="s">
        <v>64</v>
      </c>
      <c r="B18" s="21" t="s">
        <v>51</v>
      </c>
      <c r="C18" s="25" t="s">
        <v>65</v>
      </c>
      <c r="D18" s="24">
        <v>128000</v>
      </c>
      <c r="E18" s="24">
        <v>80000</v>
      </c>
      <c r="F18" s="14">
        <v>35</v>
      </c>
      <c r="G18" s="14">
        <v>12</v>
      </c>
      <c r="H18" s="14">
        <v>13</v>
      </c>
      <c r="I18" s="14">
        <v>5</v>
      </c>
      <c r="J18" s="14">
        <v>9</v>
      </c>
      <c r="K18" s="14">
        <v>9</v>
      </c>
      <c r="L18" s="14">
        <v>4</v>
      </c>
      <c r="M18" s="14">
        <f t="shared" si="0"/>
        <v>87</v>
      </c>
    </row>
    <row r="19" spans="1:13" x14ac:dyDescent="0.2">
      <c r="A19" s="26" t="s">
        <v>66</v>
      </c>
      <c r="B19" s="21" t="s">
        <v>67</v>
      </c>
      <c r="C19" s="25" t="s">
        <v>68</v>
      </c>
      <c r="D19" s="24">
        <v>195000</v>
      </c>
      <c r="E19" s="24">
        <v>170000</v>
      </c>
      <c r="F19" s="14">
        <v>30</v>
      </c>
      <c r="G19" s="14">
        <v>12</v>
      </c>
      <c r="H19" s="14">
        <v>13</v>
      </c>
      <c r="I19" s="14">
        <v>3</v>
      </c>
      <c r="J19" s="14">
        <v>4</v>
      </c>
      <c r="K19" s="14">
        <v>8</v>
      </c>
      <c r="L19" s="14">
        <v>2</v>
      </c>
      <c r="M19" s="14">
        <f t="shared" si="0"/>
        <v>72</v>
      </c>
    </row>
    <row r="20" spans="1:13" x14ac:dyDescent="0.2">
      <c r="A20" s="26" t="s">
        <v>69</v>
      </c>
      <c r="B20" s="21" t="s">
        <v>70</v>
      </c>
      <c r="C20" s="25" t="s">
        <v>71</v>
      </c>
      <c r="D20" s="24">
        <v>573772</v>
      </c>
      <c r="E20" s="24">
        <v>45000</v>
      </c>
      <c r="F20" s="14">
        <v>33</v>
      </c>
      <c r="G20" s="14">
        <v>13</v>
      </c>
      <c r="H20" s="14">
        <v>13</v>
      </c>
      <c r="I20" s="14">
        <v>4</v>
      </c>
      <c r="J20" s="14">
        <v>8</v>
      </c>
      <c r="K20" s="14">
        <v>7</v>
      </c>
      <c r="L20" s="14">
        <v>4</v>
      </c>
      <c r="M20" s="14">
        <f t="shared" si="0"/>
        <v>82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20" xr:uid="{BA5EB570-ABC4-4984-81BD-CB073B8A332B}">
      <formula1>40</formula1>
    </dataValidation>
    <dataValidation type="decimal" operator="lessThanOrEqual" allowBlank="1" showInputMessage="1" showErrorMessage="1" error="max. 15" sqref="G13:H20" xr:uid="{7B33CF39-539E-4A76-8906-7763B1CBF97B}">
      <formula1>15</formula1>
    </dataValidation>
    <dataValidation type="decimal" operator="lessThanOrEqual" allowBlank="1" showInputMessage="1" showErrorMessage="1" error="max. 10" sqref="J13:K20" xr:uid="{62390923-6DEF-4D80-840F-BDAE0C66CB65}">
      <formula1>10</formula1>
    </dataValidation>
    <dataValidation type="decimal" operator="lessThanOrEqual" allowBlank="1" showInputMessage="1" showErrorMessage="1" error="max. 5" sqref="L13:L20 I13:I20" xr:uid="{A78BBF08-235C-4330-96D9-6D7E4DCFD183}">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DABC-6257-4A21-8A31-22D8528DC595}">
  <dimension ref="A1:BQ2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28" t="s">
        <v>32</v>
      </c>
      <c r="B6" s="28"/>
      <c r="C6" s="28"/>
      <c r="D6" s="8" t="s">
        <v>22</v>
      </c>
    </row>
    <row r="7" spans="1:69" ht="26.25" customHeight="1" x14ac:dyDescent="0.3">
      <c r="A7" s="8" t="s">
        <v>30</v>
      </c>
      <c r="D7" s="30" t="s">
        <v>33</v>
      </c>
      <c r="E7" s="30"/>
      <c r="F7" s="30"/>
      <c r="G7" s="30"/>
      <c r="H7" s="30"/>
      <c r="I7" s="30"/>
      <c r="J7" s="30"/>
      <c r="K7" s="30"/>
      <c r="L7" s="30"/>
      <c r="M7" s="30"/>
    </row>
    <row r="8" spans="1:69" ht="26.25" customHeight="1" x14ac:dyDescent="0.3">
      <c r="D8" s="30" t="s">
        <v>34</v>
      </c>
      <c r="E8" s="30"/>
      <c r="F8" s="30"/>
      <c r="G8" s="30"/>
      <c r="H8" s="30"/>
      <c r="I8" s="30"/>
      <c r="J8" s="30"/>
      <c r="K8" s="30"/>
      <c r="L8" s="30"/>
      <c r="M8" s="30"/>
    </row>
    <row r="9" spans="1:69" ht="15" customHeight="1" x14ac:dyDescent="0.3">
      <c r="A9" s="3"/>
    </row>
    <row r="10" spans="1:69" ht="26.4" customHeight="1" x14ac:dyDescent="0.3">
      <c r="A10" s="27" t="s">
        <v>0</v>
      </c>
      <c r="B10" s="27" t="s">
        <v>1</v>
      </c>
      <c r="C10" s="27" t="s">
        <v>16</v>
      </c>
      <c r="D10" s="27" t="s">
        <v>13</v>
      </c>
      <c r="E10" s="29" t="s">
        <v>2</v>
      </c>
      <c r="F10" s="27" t="s">
        <v>26</v>
      </c>
      <c r="G10" s="27" t="s">
        <v>14</v>
      </c>
      <c r="H10" s="27" t="s">
        <v>15</v>
      </c>
      <c r="I10" s="27" t="s">
        <v>24</v>
      </c>
      <c r="J10" s="27" t="s">
        <v>25</v>
      </c>
      <c r="K10" s="27" t="s">
        <v>27</v>
      </c>
      <c r="L10" s="27" t="s">
        <v>3</v>
      </c>
      <c r="M10" s="27" t="s">
        <v>4</v>
      </c>
    </row>
    <row r="11" spans="1:69" ht="59.4" customHeight="1" x14ac:dyDescent="0.3">
      <c r="A11" s="27"/>
      <c r="B11" s="27"/>
      <c r="C11" s="27"/>
      <c r="D11" s="27"/>
      <c r="E11" s="29"/>
      <c r="F11" s="27"/>
      <c r="G11" s="27"/>
      <c r="H11" s="27"/>
      <c r="I11" s="27"/>
      <c r="J11" s="27"/>
      <c r="K11" s="27"/>
      <c r="L11" s="27"/>
      <c r="M11" s="27"/>
    </row>
    <row r="12" spans="1:69" ht="42" customHeight="1" x14ac:dyDescent="0.3">
      <c r="A12" s="27"/>
      <c r="B12" s="27"/>
      <c r="C12" s="27"/>
      <c r="D12" s="27"/>
      <c r="E12" s="29"/>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34</v>
      </c>
      <c r="G13" s="14">
        <v>12</v>
      </c>
      <c r="H13" s="14">
        <v>14</v>
      </c>
      <c r="I13" s="14">
        <v>4</v>
      </c>
      <c r="J13" s="14">
        <v>7</v>
      </c>
      <c r="K13" s="14">
        <v>7</v>
      </c>
      <c r="L13" s="14">
        <v>4</v>
      </c>
      <c r="M13" s="14">
        <f>SUM(F13:L13)</f>
        <v>82</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38</v>
      </c>
      <c r="G14" s="14">
        <v>13</v>
      </c>
      <c r="H14" s="14">
        <v>15</v>
      </c>
      <c r="I14" s="14">
        <v>4</v>
      </c>
      <c r="J14" s="14">
        <v>4</v>
      </c>
      <c r="K14" s="14">
        <v>6</v>
      </c>
      <c r="L14" s="14">
        <v>3</v>
      </c>
      <c r="M14" s="14">
        <f t="shared" ref="M14:M20" si="0">SUM(F14:L14)</f>
        <v>83</v>
      </c>
    </row>
    <row r="15" spans="1:69" x14ac:dyDescent="0.2">
      <c r="A15" s="26" t="s">
        <v>45</v>
      </c>
      <c r="B15" s="21" t="s">
        <v>46</v>
      </c>
      <c r="C15" s="25" t="s">
        <v>47</v>
      </c>
      <c r="D15" s="24">
        <v>160000</v>
      </c>
      <c r="E15" s="24">
        <v>120000</v>
      </c>
      <c r="F15" s="14">
        <v>28</v>
      </c>
      <c r="G15" s="14">
        <v>12</v>
      </c>
      <c r="H15" s="14">
        <v>12</v>
      </c>
      <c r="I15" s="14">
        <v>4</v>
      </c>
      <c r="J15" s="14">
        <v>5</v>
      </c>
      <c r="K15" s="14">
        <v>7</v>
      </c>
      <c r="L15" s="14">
        <v>5</v>
      </c>
      <c r="M15" s="14">
        <f t="shared" si="0"/>
        <v>73</v>
      </c>
    </row>
    <row r="16" spans="1:69" x14ac:dyDescent="0.2">
      <c r="A16" s="26" t="s">
        <v>50</v>
      </c>
      <c r="B16" s="21" t="s">
        <v>51</v>
      </c>
      <c r="C16" s="25" t="s">
        <v>52</v>
      </c>
      <c r="D16" s="24">
        <v>199100</v>
      </c>
      <c r="E16" s="24">
        <v>100000</v>
      </c>
      <c r="F16" s="14">
        <v>33</v>
      </c>
      <c r="G16" s="14">
        <v>13</v>
      </c>
      <c r="H16" s="14">
        <v>14</v>
      </c>
      <c r="I16" s="14">
        <v>5</v>
      </c>
      <c r="J16" s="14">
        <v>9</v>
      </c>
      <c r="K16" s="14">
        <v>9</v>
      </c>
      <c r="L16" s="14">
        <v>5</v>
      </c>
      <c r="M16" s="14">
        <f t="shared" si="0"/>
        <v>88</v>
      </c>
    </row>
    <row r="17" spans="1:13" ht="24" x14ac:dyDescent="0.2">
      <c r="A17" s="26" t="s">
        <v>61</v>
      </c>
      <c r="B17" s="21" t="s">
        <v>62</v>
      </c>
      <c r="C17" s="25" t="s">
        <v>63</v>
      </c>
      <c r="D17" s="24">
        <v>133700</v>
      </c>
      <c r="E17" s="24">
        <v>100000</v>
      </c>
      <c r="F17" s="14">
        <v>33</v>
      </c>
      <c r="G17" s="14">
        <v>12</v>
      </c>
      <c r="H17" s="14">
        <v>11</v>
      </c>
      <c r="I17" s="14">
        <v>4</v>
      </c>
      <c r="J17" s="14">
        <v>8</v>
      </c>
      <c r="K17" s="14">
        <v>7</v>
      </c>
      <c r="L17" s="14">
        <v>4</v>
      </c>
      <c r="M17" s="14">
        <f t="shared" si="0"/>
        <v>79</v>
      </c>
    </row>
    <row r="18" spans="1:13" ht="24" x14ac:dyDescent="0.2">
      <c r="A18" s="26" t="s">
        <v>64</v>
      </c>
      <c r="B18" s="21" t="s">
        <v>51</v>
      </c>
      <c r="C18" s="25" t="s">
        <v>65</v>
      </c>
      <c r="D18" s="24">
        <v>128000</v>
      </c>
      <c r="E18" s="24">
        <v>80000</v>
      </c>
      <c r="F18" s="14">
        <v>35</v>
      </c>
      <c r="G18" s="14">
        <v>13</v>
      </c>
      <c r="H18" s="14">
        <v>13</v>
      </c>
      <c r="I18" s="14">
        <v>5</v>
      </c>
      <c r="J18" s="14">
        <v>9</v>
      </c>
      <c r="K18" s="14">
        <v>9</v>
      </c>
      <c r="L18" s="14">
        <v>4</v>
      </c>
      <c r="M18" s="14">
        <f t="shared" si="0"/>
        <v>88</v>
      </c>
    </row>
    <row r="19" spans="1:13" x14ac:dyDescent="0.2">
      <c r="A19" s="26" t="s">
        <v>66</v>
      </c>
      <c r="B19" s="21" t="s">
        <v>67</v>
      </c>
      <c r="C19" s="25" t="s">
        <v>68</v>
      </c>
      <c r="D19" s="24">
        <v>195000</v>
      </c>
      <c r="E19" s="24">
        <v>170000</v>
      </c>
      <c r="F19" s="14">
        <v>37</v>
      </c>
      <c r="G19" s="14">
        <v>14</v>
      </c>
      <c r="H19" s="14">
        <v>13</v>
      </c>
      <c r="I19" s="14">
        <v>3</v>
      </c>
      <c r="J19" s="14">
        <v>4</v>
      </c>
      <c r="K19" s="14">
        <v>9</v>
      </c>
      <c r="L19" s="14">
        <v>2</v>
      </c>
      <c r="M19" s="14">
        <f t="shared" si="0"/>
        <v>82</v>
      </c>
    </row>
    <row r="20" spans="1:13" x14ac:dyDescent="0.2">
      <c r="A20" s="26" t="s">
        <v>69</v>
      </c>
      <c r="B20" s="21" t="s">
        <v>70</v>
      </c>
      <c r="C20" s="25" t="s">
        <v>71</v>
      </c>
      <c r="D20" s="24">
        <v>573772</v>
      </c>
      <c r="E20" s="24">
        <v>45000</v>
      </c>
      <c r="F20" s="14">
        <v>39</v>
      </c>
      <c r="G20" s="14">
        <v>15</v>
      </c>
      <c r="H20" s="14">
        <v>13</v>
      </c>
      <c r="I20" s="14">
        <v>4</v>
      </c>
      <c r="J20" s="14">
        <v>8</v>
      </c>
      <c r="K20" s="14">
        <v>7</v>
      </c>
      <c r="L20" s="14">
        <v>4</v>
      </c>
      <c r="M20" s="14">
        <f t="shared" si="0"/>
        <v>90</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20" xr:uid="{E6DA93F3-090E-4E09-848A-B90700C6B2BD}">
      <formula1>40</formula1>
    </dataValidation>
    <dataValidation type="decimal" operator="lessThanOrEqual" allowBlank="1" showInputMessage="1" showErrorMessage="1" error="max. 15" sqref="G13:H20" xr:uid="{9B0FAA88-FF79-4F48-B8DB-E387F0E473F5}">
      <formula1>15</formula1>
    </dataValidation>
    <dataValidation type="decimal" operator="lessThanOrEqual" allowBlank="1" showInputMessage="1" showErrorMessage="1" error="max. 10" sqref="J13:K20" xr:uid="{748E5894-437A-4199-849E-35316EA29715}">
      <formula1>10</formula1>
    </dataValidation>
    <dataValidation type="decimal" operator="lessThanOrEqual" allowBlank="1" showInputMessage="1" showErrorMessage="1" error="max. 5" sqref="L13:L20 I13:I20" xr:uid="{A9E5EAF4-864C-448B-964D-EB1120CBC6E1}">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A5098-D924-44DF-9A55-B7A0A00C4B71}">
  <dimension ref="A1:BQ21"/>
  <sheetViews>
    <sheetView workbookViewId="0"/>
  </sheetViews>
  <sheetFormatPr defaultColWidth="9.109375" defaultRowHeight="14.4"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28" t="s">
        <v>32</v>
      </c>
      <c r="B6" s="28"/>
      <c r="C6" s="28"/>
      <c r="D6" s="8" t="s">
        <v>22</v>
      </c>
    </row>
    <row r="7" spans="1:69" ht="26.25" customHeight="1" x14ac:dyDescent="0.3">
      <c r="A7" s="8" t="s">
        <v>30</v>
      </c>
      <c r="D7" s="30" t="s">
        <v>33</v>
      </c>
      <c r="E7" s="30"/>
      <c r="F7" s="30"/>
      <c r="G7" s="30"/>
      <c r="H7" s="30"/>
      <c r="I7" s="30"/>
      <c r="J7" s="30"/>
      <c r="K7" s="30"/>
      <c r="L7" s="30"/>
      <c r="M7" s="30"/>
    </row>
    <row r="8" spans="1:69" ht="26.25" customHeight="1" x14ac:dyDescent="0.3">
      <c r="D8" s="30" t="s">
        <v>34</v>
      </c>
      <c r="E8" s="30"/>
      <c r="F8" s="30"/>
      <c r="G8" s="30"/>
      <c r="H8" s="30"/>
      <c r="I8" s="30"/>
      <c r="J8" s="30"/>
      <c r="K8" s="30"/>
      <c r="L8" s="30"/>
      <c r="M8" s="30"/>
    </row>
    <row r="9" spans="1:69" ht="15" customHeight="1" x14ac:dyDescent="0.3">
      <c r="A9" s="3"/>
    </row>
    <row r="10" spans="1:69" ht="26.4" customHeight="1" x14ac:dyDescent="0.3">
      <c r="A10" s="27" t="s">
        <v>0</v>
      </c>
      <c r="B10" s="27" t="s">
        <v>1</v>
      </c>
      <c r="C10" s="27" t="s">
        <v>16</v>
      </c>
      <c r="D10" s="27" t="s">
        <v>13</v>
      </c>
      <c r="E10" s="29" t="s">
        <v>2</v>
      </c>
      <c r="F10" s="27" t="s">
        <v>26</v>
      </c>
      <c r="G10" s="27" t="s">
        <v>14</v>
      </c>
      <c r="H10" s="27" t="s">
        <v>15</v>
      </c>
      <c r="I10" s="27" t="s">
        <v>24</v>
      </c>
      <c r="J10" s="27" t="s">
        <v>25</v>
      </c>
      <c r="K10" s="27" t="s">
        <v>27</v>
      </c>
      <c r="L10" s="27" t="s">
        <v>3</v>
      </c>
      <c r="M10" s="27" t="s">
        <v>4</v>
      </c>
    </row>
    <row r="11" spans="1:69" ht="59.4" customHeight="1" x14ac:dyDescent="0.3">
      <c r="A11" s="27"/>
      <c r="B11" s="27"/>
      <c r="C11" s="27"/>
      <c r="D11" s="27"/>
      <c r="E11" s="29"/>
      <c r="F11" s="27"/>
      <c r="G11" s="27"/>
      <c r="H11" s="27"/>
      <c r="I11" s="27"/>
      <c r="J11" s="27"/>
      <c r="K11" s="27"/>
      <c r="L11" s="27"/>
      <c r="M11" s="27"/>
    </row>
    <row r="12" spans="1:69" ht="42" customHeight="1" x14ac:dyDescent="0.3">
      <c r="A12" s="27"/>
      <c r="B12" s="27"/>
      <c r="C12" s="27"/>
      <c r="D12" s="27"/>
      <c r="E12" s="29"/>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12" x14ac:dyDescent="0.2">
      <c r="A14" s="26" t="s">
        <v>42</v>
      </c>
      <c r="B14" s="25" t="s">
        <v>43</v>
      </c>
      <c r="C14" s="25" t="s">
        <v>44</v>
      </c>
      <c r="D14" s="24">
        <v>126000</v>
      </c>
      <c r="E14" s="24">
        <v>112500</v>
      </c>
      <c r="F14" s="14">
        <v>0</v>
      </c>
      <c r="G14" s="14">
        <v>0</v>
      </c>
      <c r="H14" s="14">
        <v>0</v>
      </c>
      <c r="I14" s="14">
        <v>0</v>
      </c>
      <c r="J14" s="14">
        <v>0</v>
      </c>
      <c r="K14" s="14">
        <v>0</v>
      </c>
      <c r="L14" s="14">
        <v>0</v>
      </c>
      <c r="M14" s="14">
        <f t="shared" ref="M14:M20" si="0">SUM(F14:L14)</f>
        <v>0</v>
      </c>
      <c r="N14" s="2" t="s">
        <v>77</v>
      </c>
    </row>
    <row r="15" spans="1:69" ht="12"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77</v>
      </c>
    </row>
    <row r="16" spans="1:69" ht="12"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77</v>
      </c>
    </row>
    <row r="17" spans="1:13" ht="24" x14ac:dyDescent="0.2">
      <c r="A17" s="26" t="s">
        <v>61</v>
      </c>
      <c r="B17" s="21" t="s">
        <v>62</v>
      </c>
      <c r="C17" s="25" t="s">
        <v>63</v>
      </c>
      <c r="D17" s="24">
        <v>133700</v>
      </c>
      <c r="E17" s="24">
        <v>100000</v>
      </c>
      <c r="F17" s="14">
        <v>27</v>
      </c>
      <c r="G17" s="14">
        <v>12</v>
      </c>
      <c r="H17" s="14">
        <v>11</v>
      </c>
      <c r="I17" s="14">
        <v>4</v>
      </c>
      <c r="J17" s="14">
        <v>8</v>
      </c>
      <c r="K17" s="14">
        <v>7</v>
      </c>
      <c r="L17" s="14">
        <v>4</v>
      </c>
      <c r="M17" s="14">
        <f t="shared" si="0"/>
        <v>73</v>
      </c>
    </row>
    <row r="18" spans="1:13" ht="24" x14ac:dyDescent="0.2">
      <c r="A18" s="26" t="s">
        <v>64</v>
      </c>
      <c r="B18" s="21" t="s">
        <v>51</v>
      </c>
      <c r="C18" s="25" t="s">
        <v>65</v>
      </c>
      <c r="D18" s="24">
        <v>128000</v>
      </c>
      <c r="E18" s="24">
        <v>80000</v>
      </c>
      <c r="F18" s="14">
        <v>30</v>
      </c>
      <c r="G18" s="14">
        <v>12</v>
      </c>
      <c r="H18" s="14">
        <v>13</v>
      </c>
      <c r="I18" s="14">
        <v>4</v>
      </c>
      <c r="J18" s="14">
        <v>9</v>
      </c>
      <c r="K18" s="14">
        <v>9</v>
      </c>
      <c r="L18" s="14">
        <v>4</v>
      </c>
      <c r="M18" s="14">
        <f t="shared" si="0"/>
        <v>81</v>
      </c>
    </row>
    <row r="19" spans="1:13" ht="12" x14ac:dyDescent="0.2">
      <c r="A19" s="26" t="s">
        <v>66</v>
      </c>
      <c r="B19" s="21" t="s">
        <v>67</v>
      </c>
      <c r="C19" s="25" t="s">
        <v>68</v>
      </c>
      <c r="D19" s="24">
        <v>195000</v>
      </c>
      <c r="E19" s="24">
        <v>170000</v>
      </c>
      <c r="F19" s="14">
        <v>29</v>
      </c>
      <c r="G19" s="14">
        <v>12</v>
      </c>
      <c r="H19" s="14">
        <v>13</v>
      </c>
      <c r="I19" s="14">
        <v>3</v>
      </c>
      <c r="J19" s="14">
        <v>4</v>
      </c>
      <c r="K19" s="14">
        <v>8</v>
      </c>
      <c r="L19" s="14">
        <v>2</v>
      </c>
      <c r="M19" s="14">
        <f t="shared" si="0"/>
        <v>71</v>
      </c>
    </row>
    <row r="20" spans="1:13" ht="12" x14ac:dyDescent="0.2">
      <c r="A20" s="26" t="s">
        <v>69</v>
      </c>
      <c r="B20" s="21" t="s">
        <v>70</v>
      </c>
      <c r="C20" s="25" t="s">
        <v>71</v>
      </c>
      <c r="D20" s="24">
        <v>573772</v>
      </c>
      <c r="E20" s="24">
        <v>45000</v>
      </c>
      <c r="F20" s="14">
        <v>30</v>
      </c>
      <c r="G20" s="14">
        <v>12</v>
      </c>
      <c r="H20" s="14">
        <v>12</v>
      </c>
      <c r="I20" s="14">
        <v>4</v>
      </c>
      <c r="J20" s="14">
        <v>8</v>
      </c>
      <c r="K20" s="14">
        <v>7</v>
      </c>
      <c r="L20" s="14">
        <v>4</v>
      </c>
      <c r="M20" s="14">
        <f t="shared" si="0"/>
        <v>77</v>
      </c>
    </row>
    <row r="21" spans="1:13" ht="12" x14ac:dyDescent="0.3"/>
  </sheetData>
  <mergeCells count="16">
    <mergeCell ref="H10:H11"/>
    <mergeCell ref="I10:I11"/>
    <mergeCell ref="J10:J11"/>
    <mergeCell ref="K10:K11"/>
    <mergeCell ref="L10:L11"/>
    <mergeCell ref="M10:M11"/>
    <mergeCell ref="A6:C6"/>
    <mergeCell ref="D7:M7"/>
    <mergeCell ref="D8:M8"/>
    <mergeCell ref="A10:A12"/>
    <mergeCell ref="B10:B12"/>
    <mergeCell ref="C10:C12"/>
    <mergeCell ref="D10:D12"/>
    <mergeCell ref="E10:E12"/>
    <mergeCell ref="F10:F11"/>
    <mergeCell ref="G10:G11"/>
  </mergeCells>
  <dataValidations count="4">
    <dataValidation type="decimal" operator="lessThanOrEqual" allowBlank="1" showInputMessage="1" showErrorMessage="1" error="max. 5" sqref="I13:I20 L13:L20" xr:uid="{5EDF7338-307F-459F-BF4F-D7624483AB8C}">
      <formula1>5</formula1>
    </dataValidation>
    <dataValidation type="decimal" operator="lessThanOrEqual" allowBlank="1" showInputMessage="1" showErrorMessage="1" error="max. 10" sqref="J13:K20" xr:uid="{DE99F5F7-CDB6-4832-90D1-CBF7C66C42C8}">
      <formula1>10</formula1>
    </dataValidation>
    <dataValidation type="decimal" operator="lessThanOrEqual" allowBlank="1" showInputMessage="1" showErrorMessage="1" error="max. 15" sqref="G13:H20" xr:uid="{014886D4-A9B1-4773-A6DC-8609F18CA93B}">
      <formula1>15</formula1>
    </dataValidation>
    <dataValidation type="decimal" operator="lessThanOrEqual" allowBlank="1" showInputMessage="1" showErrorMessage="1" error="max. 40" sqref="F13:F20" xr:uid="{99B4108E-033A-4F12-BD3C-4BDF7B3CB9AB}">
      <formula1>40</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D045-2322-4491-B276-4E4BBC95F0DF}">
  <dimension ref="A1:BQ20"/>
  <sheetViews>
    <sheetView workbookViewId="0"/>
  </sheetViews>
  <sheetFormatPr defaultColWidth="9.109375" defaultRowHeight="12"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28" t="s">
        <v>32</v>
      </c>
      <c r="B6" s="28"/>
      <c r="C6" s="28"/>
      <c r="D6" s="8" t="s">
        <v>22</v>
      </c>
    </row>
    <row r="7" spans="1:69" ht="26.25" customHeight="1" x14ac:dyDescent="0.3">
      <c r="A7" s="8" t="s">
        <v>30</v>
      </c>
      <c r="D7" s="30" t="s">
        <v>33</v>
      </c>
      <c r="E7" s="30"/>
      <c r="F7" s="30"/>
      <c r="G7" s="30"/>
      <c r="H7" s="30"/>
      <c r="I7" s="30"/>
      <c r="J7" s="30"/>
      <c r="K7" s="30"/>
      <c r="L7" s="30"/>
      <c r="M7" s="30"/>
    </row>
    <row r="8" spans="1:69" ht="26.25" customHeight="1" x14ac:dyDescent="0.3">
      <c r="D8" s="30" t="s">
        <v>34</v>
      </c>
      <c r="E8" s="30"/>
      <c r="F8" s="30"/>
      <c r="G8" s="30"/>
      <c r="H8" s="30"/>
      <c r="I8" s="30"/>
      <c r="J8" s="30"/>
      <c r="K8" s="30"/>
      <c r="L8" s="30"/>
      <c r="M8" s="30"/>
    </row>
    <row r="9" spans="1:69" ht="15" customHeight="1" x14ac:dyDescent="0.3">
      <c r="A9" s="3"/>
    </row>
    <row r="10" spans="1:69" ht="26.4" customHeight="1" x14ac:dyDescent="0.3">
      <c r="A10" s="27" t="s">
        <v>0</v>
      </c>
      <c r="B10" s="27" t="s">
        <v>1</v>
      </c>
      <c r="C10" s="27" t="s">
        <v>16</v>
      </c>
      <c r="D10" s="27" t="s">
        <v>13</v>
      </c>
      <c r="E10" s="29" t="s">
        <v>2</v>
      </c>
      <c r="F10" s="27" t="s">
        <v>26</v>
      </c>
      <c r="G10" s="27" t="s">
        <v>14</v>
      </c>
      <c r="H10" s="27" t="s">
        <v>15</v>
      </c>
      <c r="I10" s="27" t="s">
        <v>24</v>
      </c>
      <c r="J10" s="27" t="s">
        <v>25</v>
      </c>
      <c r="K10" s="27" t="s">
        <v>27</v>
      </c>
      <c r="L10" s="27" t="s">
        <v>3</v>
      </c>
      <c r="M10" s="27" t="s">
        <v>4</v>
      </c>
    </row>
    <row r="11" spans="1:69" ht="59.4" customHeight="1" x14ac:dyDescent="0.3">
      <c r="A11" s="27"/>
      <c r="B11" s="27"/>
      <c r="C11" s="27"/>
      <c r="D11" s="27"/>
      <c r="E11" s="29"/>
      <c r="F11" s="27"/>
      <c r="G11" s="27"/>
      <c r="H11" s="27"/>
      <c r="I11" s="27"/>
      <c r="J11" s="27"/>
      <c r="K11" s="27"/>
      <c r="L11" s="27"/>
      <c r="M11" s="27"/>
    </row>
    <row r="12" spans="1:69" ht="42" customHeight="1" x14ac:dyDescent="0.3">
      <c r="A12" s="27"/>
      <c r="B12" s="27"/>
      <c r="C12" s="27"/>
      <c r="D12" s="27"/>
      <c r="E12" s="29"/>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34</v>
      </c>
      <c r="G13" s="14">
        <v>12</v>
      </c>
      <c r="H13" s="14">
        <v>13</v>
      </c>
      <c r="I13" s="14">
        <v>4</v>
      </c>
      <c r="J13" s="14">
        <v>7</v>
      </c>
      <c r="K13" s="14">
        <v>7</v>
      </c>
      <c r="L13" s="14">
        <v>4</v>
      </c>
      <c r="M13" s="14">
        <f>SUM(F13:L13)</f>
        <v>81</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26" t="s">
        <v>42</v>
      </c>
      <c r="B14" s="25" t="s">
        <v>43</v>
      </c>
      <c r="C14" s="25" t="s">
        <v>44</v>
      </c>
      <c r="D14" s="24">
        <v>126000</v>
      </c>
      <c r="E14" s="24">
        <v>112500</v>
      </c>
      <c r="F14" s="14">
        <v>36</v>
      </c>
      <c r="G14" s="14">
        <v>12</v>
      </c>
      <c r="H14" s="14">
        <v>12</v>
      </c>
      <c r="I14" s="14">
        <v>4</v>
      </c>
      <c r="J14" s="14">
        <v>3</v>
      </c>
      <c r="K14" s="14">
        <v>6</v>
      </c>
      <c r="L14" s="14">
        <v>3</v>
      </c>
      <c r="M14" s="14">
        <f t="shared" ref="M14:M20" si="0">SUM(F14:L14)</f>
        <v>76</v>
      </c>
    </row>
    <row r="15" spans="1:69" x14ac:dyDescent="0.2">
      <c r="A15" s="26" t="s">
        <v>45</v>
      </c>
      <c r="B15" s="21" t="s">
        <v>46</v>
      </c>
      <c r="C15" s="25" t="s">
        <v>47</v>
      </c>
      <c r="D15" s="24">
        <v>160000</v>
      </c>
      <c r="E15" s="24">
        <v>120000</v>
      </c>
      <c r="F15" s="14">
        <v>30</v>
      </c>
      <c r="G15" s="14">
        <v>13</v>
      </c>
      <c r="H15" s="14">
        <v>12</v>
      </c>
      <c r="I15" s="14">
        <v>4</v>
      </c>
      <c r="J15" s="14">
        <v>6</v>
      </c>
      <c r="K15" s="14">
        <v>7</v>
      </c>
      <c r="L15" s="14">
        <v>5</v>
      </c>
      <c r="M15" s="14">
        <f t="shared" si="0"/>
        <v>77</v>
      </c>
    </row>
    <row r="16" spans="1:69" x14ac:dyDescent="0.2">
      <c r="A16" s="26" t="s">
        <v>50</v>
      </c>
      <c r="B16" s="21" t="s">
        <v>51</v>
      </c>
      <c r="C16" s="25" t="s">
        <v>52</v>
      </c>
      <c r="D16" s="24">
        <v>199100</v>
      </c>
      <c r="E16" s="24">
        <v>100000</v>
      </c>
      <c r="F16" s="14">
        <v>37</v>
      </c>
      <c r="G16" s="14">
        <v>14</v>
      </c>
      <c r="H16" s="14">
        <v>13</v>
      </c>
      <c r="I16" s="14">
        <v>5</v>
      </c>
      <c r="J16" s="14">
        <v>9</v>
      </c>
      <c r="K16" s="14">
        <v>9</v>
      </c>
      <c r="L16" s="14">
        <v>5</v>
      </c>
      <c r="M16" s="14">
        <f t="shared" si="0"/>
        <v>92</v>
      </c>
    </row>
    <row r="17" spans="1:13" ht="24" x14ac:dyDescent="0.2">
      <c r="A17" s="26" t="s">
        <v>61</v>
      </c>
      <c r="B17" s="21" t="s">
        <v>62</v>
      </c>
      <c r="C17" s="25" t="s">
        <v>63</v>
      </c>
      <c r="D17" s="24">
        <v>133700</v>
      </c>
      <c r="E17" s="24">
        <v>100000</v>
      </c>
      <c r="F17" s="14">
        <v>32</v>
      </c>
      <c r="G17" s="14">
        <v>12</v>
      </c>
      <c r="H17" s="14">
        <v>11</v>
      </c>
      <c r="I17" s="14">
        <v>4</v>
      </c>
      <c r="J17" s="14">
        <v>8</v>
      </c>
      <c r="K17" s="14">
        <v>7</v>
      </c>
      <c r="L17" s="14">
        <v>4</v>
      </c>
      <c r="M17" s="14">
        <f t="shared" si="0"/>
        <v>78</v>
      </c>
    </row>
    <row r="18" spans="1:13" ht="24" x14ac:dyDescent="0.2">
      <c r="A18" s="26" t="s">
        <v>64</v>
      </c>
      <c r="B18" s="21" t="s">
        <v>51</v>
      </c>
      <c r="C18" s="25" t="s">
        <v>65</v>
      </c>
      <c r="D18" s="24">
        <v>128000</v>
      </c>
      <c r="E18" s="24">
        <v>80000</v>
      </c>
      <c r="F18" s="14">
        <v>34</v>
      </c>
      <c r="G18" s="14">
        <v>13</v>
      </c>
      <c r="H18" s="14">
        <v>13</v>
      </c>
      <c r="I18" s="14">
        <v>5</v>
      </c>
      <c r="J18" s="14">
        <v>9</v>
      </c>
      <c r="K18" s="14">
        <v>9</v>
      </c>
      <c r="L18" s="14">
        <v>4</v>
      </c>
      <c r="M18" s="14">
        <f t="shared" si="0"/>
        <v>87</v>
      </c>
    </row>
    <row r="19" spans="1:13" x14ac:dyDescent="0.2">
      <c r="A19" s="26" t="s">
        <v>66</v>
      </c>
      <c r="B19" s="21" t="s">
        <v>67</v>
      </c>
      <c r="C19" s="25" t="s">
        <v>68</v>
      </c>
      <c r="D19" s="24">
        <v>195000</v>
      </c>
      <c r="E19" s="24">
        <v>170000</v>
      </c>
      <c r="F19" s="14">
        <v>35</v>
      </c>
      <c r="G19" s="14">
        <v>12</v>
      </c>
      <c r="H19" s="14">
        <v>12</v>
      </c>
      <c r="I19" s="14">
        <v>3</v>
      </c>
      <c r="J19" s="14">
        <v>4</v>
      </c>
      <c r="K19" s="14">
        <v>8</v>
      </c>
      <c r="L19" s="14">
        <v>2</v>
      </c>
      <c r="M19" s="14">
        <f t="shared" si="0"/>
        <v>76</v>
      </c>
    </row>
    <row r="20" spans="1:13" x14ac:dyDescent="0.2">
      <c r="A20" s="26" t="s">
        <v>69</v>
      </c>
      <c r="B20" s="21" t="s">
        <v>70</v>
      </c>
      <c r="C20" s="25" t="s">
        <v>71</v>
      </c>
      <c r="D20" s="24">
        <v>573772</v>
      </c>
      <c r="E20" s="24">
        <v>45000</v>
      </c>
      <c r="F20" s="14">
        <v>35</v>
      </c>
      <c r="G20" s="14">
        <v>13</v>
      </c>
      <c r="H20" s="14">
        <v>13</v>
      </c>
      <c r="I20" s="14">
        <v>4</v>
      </c>
      <c r="J20" s="14">
        <v>8</v>
      </c>
      <c r="K20" s="14">
        <v>7</v>
      </c>
      <c r="L20" s="14">
        <v>4</v>
      </c>
      <c r="M20" s="14">
        <f t="shared" si="0"/>
        <v>84</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L13:L20 I13:I20" xr:uid="{D72AA337-00D6-4338-9D96-56FA73650790}">
      <formula1>5</formula1>
    </dataValidation>
    <dataValidation type="decimal" operator="lessThanOrEqual" allowBlank="1" showInputMessage="1" showErrorMessage="1" error="max. 10" sqref="J13:K20" xr:uid="{52C13392-211E-4803-929B-5C6B405D0571}">
      <formula1>10</formula1>
    </dataValidation>
    <dataValidation type="decimal" operator="lessThanOrEqual" allowBlank="1" showInputMessage="1" showErrorMessage="1" error="max. 15" sqref="G13:H20" xr:uid="{18F5F6E5-775E-4F5D-BAC1-924BB363167C}">
      <formula1>15</formula1>
    </dataValidation>
    <dataValidation type="decimal" operator="lessThanOrEqual" allowBlank="1" showInputMessage="1" showErrorMessage="1" error="max. 40" sqref="F13:F20" xr:uid="{CE3D3F46-EE50-4AF2-B0F5-B8E8E74852A9}">
      <formula1>40</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8BA2-2300-4256-84B9-24951C2581DB}">
  <dimension ref="A1:BQ21"/>
  <sheetViews>
    <sheetView workbookViewId="0"/>
  </sheetViews>
  <sheetFormatPr defaultColWidth="9.109375" defaultRowHeight="14.4" x14ac:dyDescent="0.3"/>
  <cols>
    <col min="1" max="1" width="11.6640625" style="2" customWidth="1"/>
    <col min="2" max="2" width="22.44140625" style="2" customWidth="1"/>
    <col min="3" max="3" width="25.109375" style="2" customWidth="1"/>
    <col min="4" max="4" width="9.6640625" style="2" customWidth="1"/>
    <col min="5" max="5" width="10.109375" style="2" customWidth="1"/>
    <col min="6" max="6" width="9.6640625" style="2" customWidth="1"/>
    <col min="7" max="13" width="9.33203125" style="2" customWidth="1"/>
    <col min="14" max="16384" width="9.109375" style="2"/>
  </cols>
  <sheetData>
    <row r="1" spans="1:69" ht="38.25" customHeight="1" x14ac:dyDescent="0.3">
      <c r="A1" s="1" t="s">
        <v>29</v>
      </c>
    </row>
    <row r="2" spans="1:69" ht="15" customHeight="1" x14ac:dyDescent="0.3">
      <c r="A2" s="8" t="s">
        <v>35</v>
      </c>
      <c r="D2" s="8" t="s">
        <v>21</v>
      </c>
    </row>
    <row r="3" spans="1:69" ht="15" customHeight="1" x14ac:dyDescent="0.3">
      <c r="A3" s="8" t="s">
        <v>31</v>
      </c>
      <c r="D3" s="2" t="s">
        <v>28</v>
      </c>
    </row>
    <row r="4" spans="1:69" ht="15" customHeight="1" x14ac:dyDescent="0.3">
      <c r="A4" s="8" t="s">
        <v>36</v>
      </c>
    </row>
    <row r="5" spans="1:69" ht="15" customHeight="1" x14ac:dyDescent="0.3">
      <c r="A5" s="8" t="s">
        <v>37</v>
      </c>
    </row>
    <row r="6" spans="1:69" ht="15" customHeight="1" x14ac:dyDescent="0.3">
      <c r="A6" s="28" t="s">
        <v>32</v>
      </c>
      <c r="B6" s="28"/>
      <c r="C6" s="28"/>
      <c r="D6" s="8" t="s">
        <v>22</v>
      </c>
    </row>
    <row r="7" spans="1:69" ht="26.25" customHeight="1" x14ac:dyDescent="0.3">
      <c r="A7" s="8" t="s">
        <v>30</v>
      </c>
      <c r="D7" s="30" t="s">
        <v>33</v>
      </c>
      <c r="E7" s="30"/>
      <c r="F7" s="30"/>
      <c r="G7" s="30"/>
      <c r="H7" s="30"/>
      <c r="I7" s="30"/>
      <c r="J7" s="30"/>
      <c r="K7" s="30"/>
      <c r="L7" s="30"/>
      <c r="M7" s="30"/>
    </row>
    <row r="8" spans="1:69" ht="26.25" customHeight="1" x14ac:dyDescent="0.3">
      <c r="D8" s="30" t="s">
        <v>34</v>
      </c>
      <c r="E8" s="30"/>
      <c r="F8" s="30"/>
      <c r="G8" s="30"/>
      <c r="H8" s="30"/>
      <c r="I8" s="30"/>
      <c r="J8" s="30"/>
      <c r="K8" s="30"/>
      <c r="L8" s="30"/>
      <c r="M8" s="30"/>
    </row>
    <row r="9" spans="1:69" ht="15" customHeight="1" x14ac:dyDescent="0.3">
      <c r="A9" s="3"/>
    </row>
    <row r="10" spans="1:69" ht="26.4" customHeight="1" x14ac:dyDescent="0.3">
      <c r="A10" s="27" t="s">
        <v>0</v>
      </c>
      <c r="B10" s="27" t="s">
        <v>1</v>
      </c>
      <c r="C10" s="27" t="s">
        <v>16</v>
      </c>
      <c r="D10" s="27" t="s">
        <v>13</v>
      </c>
      <c r="E10" s="29" t="s">
        <v>2</v>
      </c>
      <c r="F10" s="27" t="s">
        <v>26</v>
      </c>
      <c r="G10" s="27" t="s">
        <v>14</v>
      </c>
      <c r="H10" s="27" t="s">
        <v>15</v>
      </c>
      <c r="I10" s="27" t="s">
        <v>24</v>
      </c>
      <c r="J10" s="27" t="s">
        <v>25</v>
      </c>
      <c r="K10" s="27" t="s">
        <v>27</v>
      </c>
      <c r="L10" s="27" t="s">
        <v>3</v>
      </c>
      <c r="M10" s="27" t="s">
        <v>4</v>
      </c>
    </row>
    <row r="11" spans="1:69" ht="59.4" customHeight="1" x14ac:dyDescent="0.3">
      <c r="A11" s="27"/>
      <c r="B11" s="27"/>
      <c r="C11" s="27"/>
      <c r="D11" s="27"/>
      <c r="E11" s="29"/>
      <c r="F11" s="27"/>
      <c r="G11" s="27"/>
      <c r="H11" s="27"/>
      <c r="I11" s="27"/>
      <c r="J11" s="27"/>
      <c r="K11" s="27"/>
      <c r="L11" s="27"/>
      <c r="M11" s="27"/>
    </row>
    <row r="12" spans="1:69" ht="42" customHeight="1" x14ac:dyDescent="0.3">
      <c r="A12" s="27"/>
      <c r="B12" s="27"/>
      <c r="C12" s="27"/>
      <c r="D12" s="27"/>
      <c r="E12" s="29"/>
      <c r="F12" s="9" t="s">
        <v>23</v>
      </c>
      <c r="G12" s="9" t="s">
        <v>18</v>
      </c>
      <c r="H12" s="9" t="s">
        <v>18</v>
      </c>
      <c r="I12" s="9" t="s">
        <v>19</v>
      </c>
      <c r="J12" s="9" t="s">
        <v>20</v>
      </c>
      <c r="K12" s="9" t="s">
        <v>20</v>
      </c>
      <c r="L12" s="9" t="s">
        <v>19</v>
      </c>
      <c r="M12" s="9"/>
    </row>
    <row r="13" spans="1:69" s="4" customFormat="1" ht="12.75" customHeight="1" x14ac:dyDescent="0.2">
      <c r="A13" s="21" t="s">
        <v>39</v>
      </c>
      <c r="B13" s="11" t="s">
        <v>40</v>
      </c>
      <c r="C13" s="12" t="s">
        <v>41</v>
      </c>
      <c r="D13" s="24">
        <v>237989</v>
      </c>
      <c r="E13" s="24">
        <v>150000</v>
      </c>
      <c r="F13" s="14">
        <v>0</v>
      </c>
      <c r="G13" s="14">
        <v>0</v>
      </c>
      <c r="H13" s="14">
        <v>0</v>
      </c>
      <c r="I13" s="14">
        <v>0</v>
      </c>
      <c r="J13" s="14">
        <v>0</v>
      </c>
      <c r="K13" s="14">
        <v>0</v>
      </c>
      <c r="L13" s="14">
        <v>0</v>
      </c>
      <c r="M13" s="14">
        <f>SUM(F13:L13)</f>
        <v>0</v>
      </c>
      <c r="N13" s="2" t="s">
        <v>78</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ht="12" x14ac:dyDescent="0.2">
      <c r="A14" s="26" t="s">
        <v>42</v>
      </c>
      <c r="B14" s="25" t="s">
        <v>43</v>
      </c>
      <c r="C14" s="25" t="s">
        <v>44</v>
      </c>
      <c r="D14" s="24">
        <v>126000</v>
      </c>
      <c r="E14" s="24">
        <v>112500</v>
      </c>
      <c r="F14" s="14">
        <v>0</v>
      </c>
      <c r="G14" s="14">
        <v>0</v>
      </c>
      <c r="H14" s="14">
        <v>0</v>
      </c>
      <c r="I14" s="14">
        <v>0</v>
      </c>
      <c r="J14" s="14">
        <v>0</v>
      </c>
      <c r="K14" s="14">
        <v>0</v>
      </c>
      <c r="L14" s="14">
        <v>0</v>
      </c>
      <c r="M14" s="14">
        <f t="shared" ref="M14:M20" si="0">SUM(F14:L14)</f>
        <v>0</v>
      </c>
      <c r="N14" s="2" t="s">
        <v>78</v>
      </c>
    </row>
    <row r="15" spans="1:69" ht="12" x14ac:dyDescent="0.2">
      <c r="A15" s="26" t="s">
        <v>45</v>
      </c>
      <c r="B15" s="21" t="s">
        <v>46</v>
      </c>
      <c r="C15" s="25" t="s">
        <v>47</v>
      </c>
      <c r="D15" s="24">
        <v>160000</v>
      </c>
      <c r="E15" s="24">
        <v>120000</v>
      </c>
      <c r="F15" s="14">
        <v>0</v>
      </c>
      <c r="G15" s="14">
        <v>0</v>
      </c>
      <c r="H15" s="14">
        <v>0</v>
      </c>
      <c r="I15" s="14">
        <v>0</v>
      </c>
      <c r="J15" s="14">
        <v>0</v>
      </c>
      <c r="K15" s="14">
        <v>0</v>
      </c>
      <c r="L15" s="14">
        <v>0</v>
      </c>
      <c r="M15" s="14">
        <f t="shared" si="0"/>
        <v>0</v>
      </c>
      <c r="N15" s="2" t="s">
        <v>78</v>
      </c>
    </row>
    <row r="16" spans="1:69" ht="12" x14ac:dyDescent="0.2">
      <c r="A16" s="26" t="s">
        <v>50</v>
      </c>
      <c r="B16" s="21" t="s">
        <v>51</v>
      </c>
      <c r="C16" s="25" t="s">
        <v>52</v>
      </c>
      <c r="D16" s="24">
        <v>199100</v>
      </c>
      <c r="E16" s="24">
        <v>100000</v>
      </c>
      <c r="F16" s="14">
        <v>0</v>
      </c>
      <c r="G16" s="14">
        <v>0</v>
      </c>
      <c r="H16" s="14">
        <v>0</v>
      </c>
      <c r="I16" s="14">
        <v>0</v>
      </c>
      <c r="J16" s="14">
        <v>0</v>
      </c>
      <c r="K16" s="14">
        <v>0</v>
      </c>
      <c r="L16" s="14">
        <v>0</v>
      </c>
      <c r="M16" s="14">
        <f t="shared" si="0"/>
        <v>0</v>
      </c>
      <c r="N16" s="2" t="s">
        <v>78</v>
      </c>
    </row>
    <row r="17" spans="1:13" ht="24" x14ac:dyDescent="0.2">
      <c r="A17" s="26" t="s">
        <v>61</v>
      </c>
      <c r="B17" s="21" t="s">
        <v>62</v>
      </c>
      <c r="C17" s="25" t="s">
        <v>63</v>
      </c>
      <c r="D17" s="24">
        <v>133700</v>
      </c>
      <c r="E17" s="24">
        <v>100000</v>
      </c>
      <c r="F17" s="14">
        <v>31</v>
      </c>
      <c r="G17" s="14">
        <v>12</v>
      </c>
      <c r="H17" s="14">
        <v>11</v>
      </c>
      <c r="I17" s="14">
        <v>4</v>
      </c>
      <c r="J17" s="14">
        <v>8</v>
      </c>
      <c r="K17" s="14">
        <v>7</v>
      </c>
      <c r="L17" s="14">
        <v>4</v>
      </c>
      <c r="M17" s="14">
        <f t="shared" si="0"/>
        <v>77</v>
      </c>
    </row>
    <row r="18" spans="1:13" ht="24" x14ac:dyDescent="0.2">
      <c r="A18" s="26" t="s">
        <v>64</v>
      </c>
      <c r="B18" s="21" t="s">
        <v>51</v>
      </c>
      <c r="C18" s="25" t="s">
        <v>65</v>
      </c>
      <c r="D18" s="24">
        <v>128000</v>
      </c>
      <c r="E18" s="24">
        <v>80000</v>
      </c>
      <c r="F18" s="14">
        <v>31</v>
      </c>
      <c r="G18" s="14">
        <v>13</v>
      </c>
      <c r="H18" s="14">
        <v>12</v>
      </c>
      <c r="I18" s="14">
        <v>5</v>
      </c>
      <c r="J18" s="14">
        <v>8</v>
      </c>
      <c r="K18" s="14">
        <v>9</v>
      </c>
      <c r="L18" s="14">
        <v>4</v>
      </c>
      <c r="M18" s="14">
        <f t="shared" si="0"/>
        <v>82</v>
      </c>
    </row>
    <row r="19" spans="1:13" ht="12" x14ac:dyDescent="0.2">
      <c r="A19" s="26" t="s">
        <v>66</v>
      </c>
      <c r="B19" s="21" t="s">
        <v>67</v>
      </c>
      <c r="C19" s="25" t="s">
        <v>68</v>
      </c>
      <c r="D19" s="24">
        <v>195000</v>
      </c>
      <c r="E19" s="24">
        <v>170000</v>
      </c>
      <c r="F19" s="14">
        <v>32</v>
      </c>
      <c r="G19" s="14">
        <v>13</v>
      </c>
      <c r="H19" s="14">
        <v>13</v>
      </c>
      <c r="I19" s="14">
        <v>3</v>
      </c>
      <c r="J19" s="14">
        <v>4</v>
      </c>
      <c r="K19" s="14">
        <v>9</v>
      </c>
      <c r="L19" s="14">
        <v>2</v>
      </c>
      <c r="M19" s="14">
        <f t="shared" si="0"/>
        <v>76</v>
      </c>
    </row>
    <row r="20" spans="1:13" ht="12" x14ac:dyDescent="0.2">
      <c r="A20" s="26" t="s">
        <v>69</v>
      </c>
      <c r="B20" s="21" t="s">
        <v>70</v>
      </c>
      <c r="C20" s="25" t="s">
        <v>71</v>
      </c>
      <c r="D20" s="24">
        <v>573772</v>
      </c>
      <c r="E20" s="24">
        <v>45000</v>
      </c>
      <c r="F20" s="14">
        <v>34</v>
      </c>
      <c r="G20" s="14">
        <v>13</v>
      </c>
      <c r="H20" s="14">
        <v>13</v>
      </c>
      <c r="I20" s="14">
        <v>4</v>
      </c>
      <c r="J20" s="14">
        <v>8</v>
      </c>
      <c r="K20" s="14">
        <v>7</v>
      </c>
      <c r="L20" s="14">
        <v>4</v>
      </c>
      <c r="M20" s="14">
        <f t="shared" si="0"/>
        <v>83</v>
      </c>
    </row>
    <row r="21" spans="1:13" ht="12" x14ac:dyDescent="0.3"/>
  </sheetData>
  <mergeCells count="16">
    <mergeCell ref="H10:H11"/>
    <mergeCell ref="I10:I11"/>
    <mergeCell ref="J10:J11"/>
    <mergeCell ref="K10:K11"/>
    <mergeCell ref="L10:L11"/>
    <mergeCell ref="M10:M11"/>
    <mergeCell ref="A6:C6"/>
    <mergeCell ref="D7:M7"/>
    <mergeCell ref="D8:M8"/>
    <mergeCell ref="A10:A12"/>
    <mergeCell ref="B10:B12"/>
    <mergeCell ref="C10:C12"/>
    <mergeCell ref="D10:D12"/>
    <mergeCell ref="E10:E12"/>
    <mergeCell ref="F10:F11"/>
    <mergeCell ref="G10:G11"/>
  </mergeCells>
  <dataValidations count="4">
    <dataValidation type="decimal" operator="lessThanOrEqual" allowBlank="1" showInputMessage="1" showErrorMessage="1" error="max. 40" sqref="F13:F20" xr:uid="{A3A23586-5AF4-42E2-8FEB-060AE928D16C}">
      <formula1>40</formula1>
    </dataValidation>
    <dataValidation type="decimal" operator="lessThanOrEqual" allowBlank="1" showInputMessage="1" showErrorMessage="1" error="max. 15" sqref="G13:H20" xr:uid="{E63625FE-88B7-4EB3-A5B8-A5E0DDF9D0EC}">
      <formula1>15</formula1>
    </dataValidation>
    <dataValidation type="decimal" operator="lessThanOrEqual" allowBlank="1" showInputMessage="1" showErrorMessage="1" error="max. 10" sqref="J13:K20" xr:uid="{DB9B6C09-C301-4463-BEB7-B63C9A6D4797}">
      <formula1>10</formula1>
    </dataValidation>
    <dataValidation type="decimal" operator="lessThanOrEqual" allowBlank="1" showInputMessage="1" showErrorMessage="1" error="max. 5" sqref="I13:I20 L13:L20" xr:uid="{12044E3E-0663-42A5-92C5-BFC8C58D8DB7}">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vt:i4>
      </vt:variant>
    </vt:vector>
  </HeadingPairs>
  <TitlesOfParts>
    <vt:vector size="9" baseType="lpstr">
      <vt:lpstr>ucast na zahr. fest. a cenach</vt:lpstr>
      <vt:lpstr>ČK</vt:lpstr>
      <vt:lpstr>HB</vt:lpstr>
      <vt:lpstr>JK</vt:lpstr>
      <vt:lpstr>LC</vt:lpstr>
      <vt:lpstr>LG</vt:lpstr>
      <vt:lpstr>MŠ</vt:lpstr>
      <vt:lpstr>NS</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2023-02-08T15:31:34Z</dcterms:modified>
</cp:coreProperties>
</file>